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0"/>
  </bookViews>
  <sheets>
    <sheet name="記入例" sheetId="1" r:id="rId1"/>
    <sheet name="様式" sheetId="2" r:id="rId2"/>
  </sheets>
  <definedNames>
    <definedName name="_xlnm.Print_Area" localSheetId="0">'記入例'!$B$1:$AQ$105</definedName>
    <definedName name="_xlnm.Print_Area" localSheetId="1">'様式'!$B$1:$AQ$105</definedName>
    <definedName name="_xlnm.Print_Titles" localSheetId="0">'記入例'!$1:$5</definedName>
    <definedName name="_xlnm.Print_Titles" localSheetId="1">'様式'!$1:$5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N50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AF92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  <comment ref="V68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事業所で設定している日中の時間帯を入力してください。</t>
        </r>
      </text>
    </comment>
    <comment ref="AF76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N50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V68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事業所で設定している日中の時間帯を入力してください。</t>
        </r>
      </text>
    </comment>
    <comment ref="AF76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  <comment ref="AF92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</commentList>
</comments>
</file>

<file path=xl/sharedStrings.xml><?xml version="1.0" encoding="utf-8"?>
<sst xmlns="http://schemas.openxmlformats.org/spreadsheetml/2006/main" count="917" uniqueCount="154">
  <si>
    <t>年</t>
  </si>
  <si>
    <t>月分）</t>
  </si>
  <si>
    <t>）</t>
  </si>
  <si>
    <t>勤務
形態</t>
  </si>
  <si>
    <t>時間帯
の区分</t>
  </si>
  <si>
    <t>第　　１　　週</t>
  </si>
  <si>
    <t>第　　２　　週</t>
  </si>
  <si>
    <t>第　　３　　週</t>
  </si>
  <si>
    <t>週平均の勤務時間（b）</t>
  </si>
  <si>
    <t>常勤換算後の人数（c）</t>
  </si>
  <si>
    <t>職　　種</t>
  </si>
  <si>
    <t>資　格</t>
  </si>
  <si>
    <t>氏　　名</t>
  </si>
  <si>
    <t>月</t>
  </si>
  <si>
    <t>火</t>
  </si>
  <si>
    <t>水</t>
  </si>
  <si>
    <t>木</t>
  </si>
  <si>
    <t>金</t>
  </si>
  <si>
    <t>土</t>
  </si>
  <si>
    <t>日</t>
  </si>
  <si>
    <t>月</t>
  </si>
  <si>
    <t>管理者</t>
  </si>
  <si>
    <t>―</t>
  </si>
  <si>
    <t>介護支援専門員</t>
  </si>
  <si>
    <t>・・・・・・</t>
  </si>
  <si>
    <t>―</t>
  </si>
  <si>
    <t>―</t>
  </si>
  <si>
    <t>介護従業者</t>
  </si>
  <si>
    <t>夜間及び深夜の時間帯</t>
  </si>
  <si>
    <t>・・・・・・</t>
  </si>
  <si>
    <t>―</t>
  </si>
  <si>
    <t>―</t>
  </si>
  <si>
    <t>常勤職員が勤務すべき１週あたりの勤務時間　[就業規則等で定められた１週あたりの勤務時間]　：　　</t>
  </si>
  <si>
    <t>時間</t>
  </si>
  <si>
    <t>常勤職員が勤務すべき１日あたりの勤務時間　[就業規則等で定められた１日あたりの勤務時間]　：　　</t>
  </si>
  <si>
    <t>朝の</t>
  </si>
  <si>
    <t>～</t>
  </si>
  <si>
    <t>夕の</t>
  </si>
  <si>
    <t>まで</t>
  </si>
  <si>
    <t>Ａ</t>
  </si>
  <si>
    <t>Ｂ</t>
  </si>
  <si>
    <t>Ｃ</t>
  </si>
  <si>
    <t>（参考様式）</t>
  </si>
  <si>
    <t>（</t>
  </si>
  <si>
    <t>サービス種類</t>
  </si>
  <si>
    <t>事業所名</t>
  </si>
  <si>
    <t>勤務シフト</t>
  </si>
  <si>
    <t>勤務時間帯</t>
  </si>
  <si>
    <t>記号（番号）</t>
  </si>
  <si>
    <t>始業時間</t>
  </si>
  <si>
    <t>～</t>
  </si>
  <si>
    <t>終業時間</t>
  </si>
  <si>
    <t>（</t>
  </si>
  <si>
    <t>休憩開始時間</t>
  </si>
  <si>
    <t>休憩終了時間</t>
  </si>
  <si>
    <t>）</t>
  </si>
  <si>
    <t>実働時間</t>
  </si>
  <si>
    <t>日勤</t>
  </si>
  <si>
    <t>日</t>
  </si>
  <si>
    <t>00</t>
  </si>
  <si>
    <t>分</t>
  </si>
  <si>
    <t>早番</t>
  </si>
  <si>
    <t>早</t>
  </si>
  <si>
    <t>遅番</t>
  </si>
  <si>
    <t>遅</t>
  </si>
  <si>
    <t>半日勤（午前）</t>
  </si>
  <si>
    <t>前半</t>
  </si>
  <si>
    <t>半日勤（午後）</t>
  </si>
  <si>
    <t>後半</t>
  </si>
  <si>
    <t>夜勤</t>
  </si>
  <si>
    <t>夜</t>
  </si>
  <si>
    <t>夜勤明け</t>
  </si>
  <si>
    <t>明</t>
  </si>
  <si>
    <t>宿直</t>
  </si>
  <si>
    <t>宿</t>
  </si>
  <si>
    <t>～</t>
  </si>
  <si>
    <t>（</t>
  </si>
  <si>
    <t>）</t>
  </si>
  <si>
    <t>休日</t>
  </si>
  <si>
    <t>休</t>
  </si>
  <si>
    <t>～</t>
  </si>
  <si>
    <t>（</t>
  </si>
  <si>
    <t>）</t>
  </si>
  <si>
    <t>日</t>
  </si>
  <si>
    <t>早</t>
  </si>
  <si>
    <t>遅</t>
  </si>
  <si>
    <t>遅</t>
  </si>
  <si>
    <t>夜</t>
  </si>
  <si>
    <t>明</t>
  </si>
  <si>
    <t>早</t>
  </si>
  <si>
    <t>遅</t>
  </si>
  <si>
    <t>後半</t>
  </si>
  <si>
    <r>
      <t>／週　</t>
    </r>
    <r>
      <rPr>
        <u val="single"/>
        <sz val="20"/>
        <rFont val="HGSｺﾞｼｯｸM"/>
        <family val="3"/>
      </rPr>
      <t>（d）</t>
    </r>
  </si>
  <si>
    <r>
      <t>／日</t>
    </r>
    <r>
      <rPr>
        <sz val="20"/>
        <rFont val="HGSｺﾞｼｯｸM"/>
        <family val="3"/>
      </rPr>
      <t>　</t>
    </r>
    <r>
      <rPr>
        <u val="single"/>
        <sz val="20"/>
        <rFont val="HGSｺﾞｼｯｸM"/>
        <family val="3"/>
      </rPr>
      <t>（e）</t>
    </r>
  </si>
  <si>
    <t>勤務時間区分</t>
  </si>
  <si>
    <t>介護従業者</t>
  </si>
  <si>
    <t>介護従業者</t>
  </si>
  <si>
    <t>●</t>
  </si>
  <si>
    <t>（介護予防）小規模多機能型居宅介護</t>
  </si>
  <si>
    <t>宿泊サービス利用定員数</t>
  </si>
  <si>
    <t>登録定員数</t>
  </si>
  <si>
    <t>介護支援専門員</t>
  </si>
  <si>
    <t>日中の時間帯</t>
  </si>
  <si>
    <t>日中の時間帯</t>
  </si>
  <si>
    <t>日中の時間帯</t>
  </si>
  <si>
    <t>日中の時間帯</t>
  </si>
  <si>
    <t>日中の時間帯</t>
  </si>
  <si>
    <t>日中の時間帯</t>
  </si>
  <si>
    <t>日中の時間帯</t>
  </si>
  <si>
    <t>夜間及び深夜の時間帯以外の
時間帯（日中の時間帯）：　</t>
  </si>
  <si>
    <t>当日の通い人数（エ）</t>
  </si>
  <si>
    <t>第　　４　　週</t>
  </si>
  <si>
    <t>第５週</t>
  </si>
  <si>
    <t>月の
合計</t>
  </si>
  <si>
    <t>月</t>
  </si>
  <si>
    <t>火</t>
  </si>
  <si>
    <t>水</t>
  </si>
  <si>
    <t>―</t>
  </si>
  <si>
    <t>―</t>
  </si>
  <si>
    <t>―</t>
  </si>
  <si>
    <t>４週
勤務
時間（a）</t>
  </si>
  <si>
    <t>日宿</t>
  </si>
  <si>
    <t>早宿</t>
  </si>
  <si>
    <t>遅宿</t>
  </si>
  <si>
    <t>備考</t>
  </si>
  <si>
    <t>２　従業者の欄が足りない時は、欄を増やして記入してください（ページを増やすことも可）。</t>
  </si>
  <si>
    <t>３　職員が兼務する場合（例：介護支援専門員と介護従業者）は、それぞれの職種ごとに記入してください。</t>
  </si>
  <si>
    <t>看護師</t>
  </si>
  <si>
    <t>准看護師</t>
  </si>
  <si>
    <t>・・・・・・</t>
  </si>
  <si>
    <t>・・・・・・</t>
  </si>
  <si>
    <t>日</t>
  </si>
  <si>
    <t>・・・・・・</t>
  </si>
  <si>
    <t>従業者の勤務の体制及び勤務形態一覧表</t>
  </si>
  <si>
    <t>小規模多機能ホーム●●●</t>
  </si>
  <si>
    <t>介護従業者の日中の時間帯の勤務時間の日々の基準（オ）</t>
  </si>
  <si>
    <t>介護従業者の日中の時間帯の勤務時間の日々のチェック</t>
  </si>
  <si>
    <t>１　勤務形態の区分　　Ａ：常勤で専従　　Ｂ：常勤で兼務　　Ｃ：常勤以外で専従　　Ｄ：常勤以外で兼務</t>
  </si>
  <si>
    <t>　　また、併設事業所等と兼務する職員がいる場合は、その職員が兼務する兼務先の勤務状況がわかるもの（勤務表など）も併せて提出してください。</t>
  </si>
  <si>
    <t>４　当日の通い人数：実績若しくは予定の通いサービスの利用者数を記入してください。</t>
  </si>
  <si>
    <t>常勤換算後の人数（イ）（ｱ÷e）</t>
  </si>
  <si>
    <t>介護従業者の日中の時間帯の勤務時間の計（ア）</t>
  </si>
  <si>
    <t>介護従業者の日中の時間帯の勤務時間の基準（ウ）</t>
  </si>
  <si>
    <t>（平成</t>
  </si>
  <si>
    <t>通いサービス利用定員数</t>
  </si>
  <si>
    <t>人</t>
  </si>
  <si>
    <t>前年度の通いサービス利用者数の平均（小数点第２位以下切り上げ）</t>
  </si>
  <si>
    <t>　　当該前年度の日数で除して得た数とする（小数点第２位以下切り上げ）。</t>
  </si>
  <si>
    <t>５　前年度の通いサービス利用者数の平均とは、前年度の１日ごとの同時に通いサービスの提供を受けた者（短期利用居宅介護費を算定する者を含む。）の数の最大値を合計したものを</t>
  </si>
  <si>
    <t>●</t>
  </si>
  <si>
    <t>●</t>
  </si>
  <si>
    <t>宇陀　太郎</t>
  </si>
  <si>
    <t>宇陀　花子</t>
  </si>
  <si>
    <t>宇陀　次郎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</si>
</sst>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HGSｺﾞｼｯｸM"/>
      <family val="3"/>
    </font>
    <font>
      <u val="single"/>
      <sz val="12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name val="HGSｺﾞｼｯｸM"/>
      <family val="3"/>
    </font>
    <font>
      <sz val="16"/>
      <name val="HGSｺﾞｼｯｸM"/>
      <family val="3"/>
    </font>
    <font>
      <u val="single"/>
      <sz val="20"/>
      <name val="HGSｺﾞｼｯｸM"/>
      <family val="3"/>
    </font>
    <font>
      <sz val="12"/>
      <color indexed="12"/>
      <name val="HGSｺﾞｼｯｸM"/>
      <family val="3"/>
    </font>
    <font>
      <sz val="20"/>
      <name val="HGSｺﾞｼｯｸM"/>
      <family val="3"/>
    </font>
    <font>
      <sz val="14"/>
      <name val="HGSｺﾞｼｯｸM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hair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/>
      <top style="thin"/>
      <bottom/>
    </border>
    <border>
      <left style="medium"/>
      <right/>
      <top style="hair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58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3" fillId="0" borderId="0" xfId="60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176" fontId="3" fillId="0" borderId="0" xfId="62" applyNumberFormat="1" applyAlignment="1">
      <alignment horizontal="center"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176" fontId="15" fillId="0" borderId="0" xfId="60" applyNumberFormat="1" applyFont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vertical="center"/>
      <protection/>
    </xf>
    <xf numFmtId="176" fontId="15" fillId="0" borderId="0" xfId="60" applyNumberFormat="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176" fontId="15" fillId="0" borderId="0" xfId="60" applyNumberFormat="1" applyFont="1" applyBorder="1" applyAlignment="1">
      <alignment vertical="center"/>
      <protection/>
    </xf>
    <xf numFmtId="0" fontId="15" fillId="0" borderId="0" xfId="60" applyFont="1" applyBorder="1" applyAlignment="1">
      <alignment horizontal="left" vertical="center" shrinkToFit="1"/>
      <protection/>
    </xf>
    <xf numFmtId="0" fontId="15" fillId="2" borderId="0" xfId="60" applyFont="1" applyFill="1" applyBorder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33" borderId="11" xfId="62" applyFont="1" applyFill="1" applyBorder="1" applyAlignment="1">
      <alignment vertical="center"/>
      <protection/>
    </xf>
    <xf numFmtId="0" fontId="18" fillId="33" borderId="12" xfId="62" applyFont="1" applyFill="1" applyBorder="1" applyAlignment="1">
      <alignment vertical="center" shrinkToFit="1"/>
      <protection/>
    </xf>
    <xf numFmtId="0" fontId="15" fillId="33" borderId="13" xfId="62" applyFont="1" applyFill="1" applyBorder="1" applyAlignment="1">
      <alignment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 shrinkToFit="1"/>
      <protection/>
    </xf>
    <xf numFmtId="0" fontId="19" fillId="33" borderId="16" xfId="62" applyFont="1" applyFill="1" applyBorder="1" applyAlignment="1">
      <alignment horizontal="center" vertical="center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15" fillId="33" borderId="20" xfId="62" applyFont="1" applyFill="1" applyBorder="1" applyAlignment="1">
      <alignment horizontal="center" vertical="center"/>
      <protection/>
    </xf>
    <xf numFmtId="0" fontId="15" fillId="33" borderId="21" xfId="62" applyFont="1" applyFill="1" applyBorder="1" applyAlignment="1">
      <alignment horizontal="center"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5" fillId="33" borderId="23" xfId="62" applyFont="1" applyFill="1" applyBorder="1" applyAlignment="1">
      <alignment vertical="center"/>
      <protection/>
    </xf>
    <xf numFmtId="0" fontId="17" fillId="33" borderId="24" xfId="62" applyFont="1" applyFill="1" applyBorder="1" applyAlignment="1">
      <alignment horizontal="right" vertical="center"/>
      <protection/>
    </xf>
    <xf numFmtId="0" fontId="20" fillId="0" borderId="25" xfId="62" applyFont="1" applyFill="1" applyBorder="1" applyAlignment="1">
      <alignment horizontal="center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20" fillId="0" borderId="27" xfId="62" applyFont="1" applyFill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 shrinkToFit="1"/>
      <protection/>
    </xf>
    <xf numFmtId="0" fontId="20" fillId="0" borderId="29" xfId="62" applyFont="1" applyBorder="1" applyAlignment="1">
      <alignment horizontal="center" vertical="center" shrinkToFit="1"/>
      <protection/>
    </xf>
    <xf numFmtId="0" fontId="20" fillId="0" borderId="30" xfId="62" applyFont="1" applyBorder="1" applyAlignment="1">
      <alignment horizontal="center" vertical="center" shrinkToFit="1"/>
      <protection/>
    </xf>
    <xf numFmtId="0" fontId="19" fillId="0" borderId="31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34" borderId="32" xfId="62" applyFont="1" applyFill="1" applyBorder="1" applyAlignment="1">
      <alignment horizontal="center" vertical="center" shrinkToFit="1"/>
      <protection/>
    </xf>
    <xf numFmtId="176" fontId="19" fillId="34" borderId="33" xfId="62" applyNumberFormat="1" applyFont="1" applyFill="1" applyBorder="1" applyAlignment="1">
      <alignment horizontal="center" vertical="center" shrinkToFit="1"/>
      <protection/>
    </xf>
    <xf numFmtId="0" fontId="20" fillId="0" borderId="34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34" borderId="14" xfId="62" applyFont="1" applyFill="1" applyBorder="1" applyAlignment="1">
      <alignment horizontal="center" vertical="center" shrinkToFit="1"/>
      <protection/>
    </xf>
    <xf numFmtId="176" fontId="19" fillId="34" borderId="36" xfId="62" applyNumberFormat="1" applyFont="1" applyFill="1" applyBorder="1" applyAlignment="1">
      <alignment horizontal="center" vertical="center" shrinkToFit="1"/>
      <protection/>
    </xf>
    <xf numFmtId="0" fontId="20" fillId="0" borderId="25" xfId="62" applyFont="1" applyBorder="1" applyAlignment="1">
      <alignment horizontal="center" vertical="center" shrinkToFit="1"/>
      <protection/>
    </xf>
    <xf numFmtId="0" fontId="19" fillId="0" borderId="25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0" borderId="38" xfId="62" applyFont="1" applyBorder="1" applyAlignment="1">
      <alignment horizontal="center" vertical="center" shrinkToFit="1"/>
      <protection/>
    </xf>
    <xf numFmtId="0" fontId="19" fillId="0" borderId="39" xfId="62" applyFont="1" applyBorder="1" applyAlignment="1">
      <alignment horizontal="center" vertical="center" shrinkToFit="1"/>
      <protection/>
    </xf>
    <xf numFmtId="0" fontId="19" fillId="0" borderId="21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0" borderId="18" xfId="62" applyFont="1" applyBorder="1" applyAlignment="1">
      <alignment horizontal="center" vertical="center" shrinkToFit="1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20" xfId="62" applyFont="1" applyBorder="1" applyAlignment="1">
      <alignment horizontal="center" vertical="center" shrinkToFit="1"/>
      <protection/>
    </xf>
    <xf numFmtId="0" fontId="19" fillId="34" borderId="40" xfId="62" applyFont="1" applyFill="1" applyBorder="1" applyAlignment="1">
      <alignment horizontal="center" vertical="center" shrinkToFit="1"/>
      <protection/>
    </xf>
    <xf numFmtId="176" fontId="19" fillId="34" borderId="41" xfId="62" applyNumberFormat="1" applyFont="1" applyFill="1" applyBorder="1" applyAlignment="1">
      <alignment horizontal="center" vertical="center" shrinkToFit="1"/>
      <protection/>
    </xf>
    <xf numFmtId="0" fontId="19" fillId="0" borderId="42" xfId="62" applyFont="1" applyBorder="1" applyAlignment="1">
      <alignment horizontal="center" vertical="center" shrinkToFit="1"/>
      <protection/>
    </xf>
    <xf numFmtId="0" fontId="19" fillId="0" borderId="43" xfId="62" applyFont="1" applyBorder="1" applyAlignment="1">
      <alignment horizontal="center" vertical="center" shrinkToFit="1"/>
      <protection/>
    </xf>
    <xf numFmtId="0" fontId="19" fillId="0" borderId="44" xfId="62" applyFont="1" applyBorder="1" applyAlignment="1">
      <alignment horizontal="center" vertical="center" shrinkToFit="1"/>
      <protection/>
    </xf>
    <xf numFmtId="0" fontId="20" fillId="0" borderId="43" xfId="62" applyFont="1" applyBorder="1" applyAlignment="1">
      <alignment horizontal="center" vertical="center" shrinkToFit="1"/>
      <protection/>
    </xf>
    <xf numFmtId="0" fontId="19" fillId="0" borderId="45" xfId="62" applyFont="1" applyBorder="1" applyAlignment="1">
      <alignment horizontal="center" vertical="center" shrinkToFit="1"/>
      <protection/>
    </xf>
    <xf numFmtId="0" fontId="19" fillId="0" borderId="46" xfId="62" applyFont="1" applyBorder="1" applyAlignment="1">
      <alignment horizontal="center" vertical="center" shrinkToFit="1"/>
      <protection/>
    </xf>
    <xf numFmtId="0" fontId="19" fillId="0" borderId="47" xfId="62" applyFont="1" applyBorder="1" applyAlignment="1">
      <alignment horizontal="center" vertical="center" shrinkToFit="1"/>
      <protection/>
    </xf>
    <xf numFmtId="0" fontId="19" fillId="0" borderId="48" xfId="62" applyFont="1" applyBorder="1" applyAlignment="1">
      <alignment horizontal="center" vertical="center" shrinkToFit="1"/>
      <protection/>
    </xf>
    <xf numFmtId="0" fontId="19" fillId="0" borderId="49" xfId="62" applyFont="1" applyBorder="1" applyAlignment="1">
      <alignment horizontal="center" vertical="center" shrinkToFit="1"/>
      <protection/>
    </xf>
    <xf numFmtId="0" fontId="19" fillId="0" borderId="50" xfId="62" applyFont="1" applyBorder="1" applyAlignment="1">
      <alignment horizontal="center" vertical="center" shrinkToFit="1"/>
      <protection/>
    </xf>
    <xf numFmtId="0" fontId="19" fillId="0" borderId="51" xfId="62" applyFont="1" applyBorder="1" applyAlignment="1">
      <alignment horizontal="center" vertical="center" shrinkToFit="1"/>
      <protection/>
    </xf>
    <xf numFmtId="0" fontId="19" fillId="0" borderId="40" xfId="62" applyFont="1" applyBorder="1" applyAlignment="1">
      <alignment horizontal="center" vertical="center" shrinkToFit="1"/>
      <protection/>
    </xf>
    <xf numFmtId="0" fontId="20" fillId="0" borderId="42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19" fillId="0" borderId="23" xfId="62" applyFont="1" applyBorder="1" applyAlignment="1">
      <alignment horizontal="center" vertical="center" shrinkToFit="1"/>
      <protection/>
    </xf>
    <xf numFmtId="0" fontId="19" fillId="0" borderId="52" xfId="62" applyFont="1" applyBorder="1" applyAlignment="1">
      <alignment horizontal="center" vertical="center" shrinkToFit="1"/>
      <protection/>
    </xf>
    <xf numFmtId="0" fontId="19" fillId="34" borderId="22" xfId="62" applyFont="1" applyFill="1" applyBorder="1" applyAlignment="1">
      <alignment horizontal="center" vertical="center" shrinkToFit="1"/>
      <protection/>
    </xf>
    <xf numFmtId="0" fontId="19" fillId="34" borderId="15" xfId="62" applyFont="1" applyFill="1" applyBorder="1" applyAlignment="1">
      <alignment horizontal="center" vertical="center" shrinkToFit="1"/>
      <protection/>
    </xf>
    <xf numFmtId="0" fontId="19" fillId="34" borderId="34" xfId="62" applyFont="1" applyFill="1" applyBorder="1" applyAlignment="1">
      <alignment horizontal="center" vertical="center" shrinkToFit="1"/>
      <protection/>
    </xf>
    <xf numFmtId="0" fontId="19" fillId="34" borderId="53" xfId="62" applyFont="1" applyFill="1" applyBorder="1" applyAlignment="1">
      <alignment horizontal="center" vertical="center" shrinkToFit="1"/>
      <protection/>
    </xf>
    <xf numFmtId="0" fontId="19" fillId="34" borderId="54" xfId="62" applyFont="1" applyFill="1" applyBorder="1" applyAlignment="1">
      <alignment horizontal="center" vertical="center" shrinkToFit="1"/>
      <protection/>
    </xf>
    <xf numFmtId="0" fontId="19" fillId="34" borderId="55" xfId="62" applyFont="1" applyFill="1" applyBorder="1" applyAlignment="1">
      <alignment horizontal="center" vertical="center" shrinkToFit="1"/>
      <protection/>
    </xf>
    <xf numFmtId="0" fontId="19" fillId="34" borderId="36" xfId="62" applyFont="1" applyFill="1" applyBorder="1" applyAlignment="1">
      <alignment horizontal="center" vertical="center" shrinkToFit="1"/>
      <protection/>
    </xf>
    <xf numFmtId="0" fontId="19" fillId="34" borderId="56" xfId="62" applyFont="1" applyFill="1" applyBorder="1" applyAlignment="1">
      <alignment horizontal="center" vertical="center" shrinkToFit="1"/>
      <protection/>
    </xf>
    <xf numFmtId="176" fontId="19" fillId="34" borderId="56" xfId="62" applyNumberFormat="1" applyFont="1" applyFill="1" applyBorder="1" applyAlignment="1">
      <alignment horizontal="center" vertical="center" shrinkToFit="1"/>
      <protection/>
    </xf>
    <xf numFmtId="0" fontId="19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20" fontId="15" fillId="0" borderId="0" xfId="62" applyNumberFormat="1" applyFont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19" fillId="33" borderId="57" xfId="62" applyFont="1" applyFill="1" applyBorder="1" applyAlignment="1">
      <alignment horizontal="center" vertical="center"/>
      <protection/>
    </xf>
    <xf numFmtId="0" fontId="19" fillId="33" borderId="58" xfId="62" applyFont="1" applyFill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20" fontId="19" fillId="0" borderId="45" xfId="62" applyNumberFormat="1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vertical="center"/>
      <protection/>
    </xf>
    <xf numFmtId="0" fontId="15" fillId="0" borderId="45" xfId="62" applyFont="1" applyBorder="1" applyAlignment="1">
      <alignment vertical="center" shrinkToFit="1"/>
      <protection/>
    </xf>
    <xf numFmtId="49" fontId="26" fillId="0" borderId="45" xfId="62" applyNumberFormat="1" applyFont="1" applyBorder="1" applyAlignment="1">
      <alignment vertical="center" shrinkToFit="1"/>
      <protection/>
    </xf>
    <xf numFmtId="0" fontId="15" fillId="0" borderId="59" xfId="62" applyFont="1" applyBorder="1" applyAlignment="1">
      <alignment vertical="center" shrinkToFit="1"/>
      <protection/>
    </xf>
    <xf numFmtId="0" fontId="19" fillId="0" borderId="17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20" fontId="19" fillId="0" borderId="10" xfId="62" applyNumberFormat="1" applyFont="1" applyBorder="1" applyAlignment="1">
      <alignment horizontal="center" vertical="center"/>
      <protection/>
    </xf>
    <xf numFmtId="0" fontId="19" fillId="0" borderId="60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 shrinkToFit="1"/>
      <protection/>
    </xf>
    <xf numFmtId="49" fontId="26" fillId="0" borderId="10" xfId="62" applyNumberFormat="1" applyFont="1" applyBorder="1" applyAlignment="1">
      <alignment vertical="center" shrinkToFit="1"/>
      <protection/>
    </xf>
    <xf numFmtId="0" fontId="15" fillId="0" borderId="24" xfId="62" applyFont="1" applyBorder="1" applyAlignment="1">
      <alignment vertical="center" shrinkToFit="1"/>
      <protection/>
    </xf>
    <xf numFmtId="0" fontId="17" fillId="0" borderId="43" xfId="62" applyFont="1" applyBorder="1" applyAlignment="1">
      <alignment vertical="center" wrapText="1"/>
      <protection/>
    </xf>
    <xf numFmtId="0" fontId="19" fillId="0" borderId="47" xfId="62" applyFont="1" applyBorder="1" applyAlignment="1">
      <alignment vertical="center"/>
      <protection/>
    </xf>
    <xf numFmtId="0" fontId="17" fillId="0" borderId="47" xfId="62" applyFont="1" applyBorder="1" applyAlignment="1">
      <alignment vertical="center"/>
      <protection/>
    </xf>
    <xf numFmtId="0" fontId="20" fillId="0" borderId="47" xfId="62" applyFont="1" applyBorder="1" applyAlignment="1">
      <alignment horizontal="left" vertical="center" wrapText="1"/>
      <protection/>
    </xf>
    <xf numFmtId="0" fontId="19" fillId="0" borderId="47" xfId="62" applyFont="1" applyBorder="1" applyAlignment="1">
      <alignment horizontal="center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3" fillId="0" borderId="47" xfId="62" applyFont="1" applyFill="1" applyBorder="1" applyAlignment="1">
      <alignment horizontal="center" vertical="center"/>
      <protection/>
    </xf>
    <xf numFmtId="176" fontId="14" fillId="0" borderId="46" xfId="62" applyNumberFormat="1" applyFont="1" applyFill="1" applyBorder="1" applyAlignment="1">
      <alignment horizontal="center" vertical="center"/>
      <protection/>
    </xf>
    <xf numFmtId="0" fontId="21" fillId="0" borderId="34" xfId="62" applyFont="1" applyBorder="1" applyAlignment="1">
      <alignment vertical="center"/>
      <protection/>
    </xf>
    <xf numFmtId="176" fontId="6" fillId="0" borderId="55" xfId="62" applyNumberFormat="1" applyFont="1" applyBorder="1" applyAlignment="1">
      <alignment horizontal="center" vertical="center"/>
      <protection/>
    </xf>
    <xf numFmtId="0" fontId="19" fillId="0" borderId="34" xfId="62" applyFont="1" applyBorder="1" applyAlignment="1">
      <alignment vertical="center" shrinkToFit="1"/>
      <protection/>
    </xf>
    <xf numFmtId="0" fontId="19" fillId="0" borderId="34" xfId="62" applyFont="1" applyBorder="1" applyAlignment="1">
      <alignment vertical="center"/>
      <protection/>
    </xf>
    <xf numFmtId="176" fontId="3" fillId="0" borderId="55" xfId="62" applyNumberFormat="1" applyBorder="1" applyAlignment="1">
      <alignment horizontal="center" vertical="center"/>
      <protection/>
    </xf>
    <xf numFmtId="0" fontId="3" fillId="0" borderId="34" xfId="62" applyBorder="1" applyAlignment="1">
      <alignment vertical="center"/>
      <protection/>
    </xf>
    <xf numFmtId="0" fontId="3" fillId="0" borderId="39" xfId="62" applyBorder="1" applyAlignment="1">
      <alignment vertical="center"/>
      <protection/>
    </xf>
    <xf numFmtId="0" fontId="3" fillId="0" borderId="48" xfId="62" applyBorder="1" applyAlignment="1">
      <alignment vertical="center"/>
      <protection/>
    </xf>
    <xf numFmtId="0" fontId="3" fillId="0" borderId="48" xfId="62" applyBorder="1" applyAlignment="1">
      <alignment horizontal="center" vertical="center"/>
      <protection/>
    </xf>
    <xf numFmtId="176" fontId="3" fillId="0" borderId="37" xfId="62" applyNumberFormat="1" applyBorder="1" applyAlignment="1">
      <alignment horizontal="center" vertical="center"/>
      <protection/>
    </xf>
    <xf numFmtId="0" fontId="5" fillId="0" borderId="34" xfId="62" applyFont="1" applyBorder="1" applyAlignment="1">
      <alignment vertical="center"/>
      <protection/>
    </xf>
    <xf numFmtId="176" fontId="19" fillId="34" borderId="61" xfId="62" applyNumberFormat="1" applyFont="1" applyFill="1" applyBorder="1" applyAlignment="1">
      <alignment horizontal="center" vertical="center" shrinkToFit="1"/>
      <protection/>
    </xf>
    <xf numFmtId="0" fontId="15" fillId="2" borderId="0" xfId="61" applyFont="1" applyFill="1" applyBorder="1" applyAlignment="1">
      <alignment vertical="center"/>
      <protection/>
    </xf>
    <xf numFmtId="0" fontId="15" fillId="2" borderId="0" xfId="61" applyFont="1" applyFill="1" applyAlignment="1">
      <alignment vertical="center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177" fontId="19" fillId="34" borderId="23" xfId="62" applyNumberFormat="1" applyFont="1" applyFill="1" applyBorder="1" applyAlignment="1">
      <alignment horizontal="center" vertical="center" shrinkToFit="1"/>
      <protection/>
    </xf>
    <xf numFmtId="177" fontId="19" fillId="34" borderId="52" xfId="62" applyNumberFormat="1" applyFont="1" applyFill="1" applyBorder="1" applyAlignment="1">
      <alignment horizontal="center" vertical="center" shrinkToFit="1"/>
      <protection/>
    </xf>
    <xf numFmtId="177" fontId="19" fillId="34" borderId="62" xfId="62" applyNumberFormat="1" applyFont="1" applyFill="1" applyBorder="1" applyAlignment="1">
      <alignment horizontal="center" vertical="center" shrinkToFit="1"/>
      <protection/>
    </xf>
    <xf numFmtId="177" fontId="19" fillId="34" borderId="63" xfId="62" applyNumberFormat="1" applyFont="1" applyFill="1" applyBorder="1" applyAlignment="1">
      <alignment horizontal="center" vertical="center" shrinkToFit="1"/>
      <protection/>
    </xf>
    <xf numFmtId="0" fontId="19" fillId="34" borderId="64" xfId="62" applyFont="1" applyFill="1" applyBorder="1" applyAlignment="1">
      <alignment horizontal="center" vertical="center" shrinkToFit="1"/>
      <protection/>
    </xf>
    <xf numFmtId="176" fontId="19" fillId="34" borderId="64" xfId="62" applyNumberFormat="1" applyFont="1" applyFill="1" applyBorder="1" applyAlignment="1">
      <alignment horizontal="center" vertical="center" shrinkToFit="1"/>
      <protection/>
    </xf>
    <xf numFmtId="0" fontId="19" fillId="34" borderId="65" xfId="62" applyFont="1" applyFill="1" applyBorder="1" applyAlignment="1">
      <alignment horizontal="center" vertical="center" shrinkToFit="1"/>
      <protection/>
    </xf>
    <xf numFmtId="0" fontId="19" fillId="34" borderId="66" xfId="62" applyFont="1" applyFill="1" applyBorder="1" applyAlignment="1">
      <alignment horizontal="center" vertical="center" shrinkToFit="1"/>
      <protection/>
    </xf>
    <xf numFmtId="0" fontId="19" fillId="34" borderId="67" xfId="62" applyFont="1" applyFill="1" applyBorder="1" applyAlignment="1">
      <alignment horizontal="center" vertical="center" shrinkToFit="1"/>
      <protection/>
    </xf>
    <xf numFmtId="0" fontId="19" fillId="34" borderId="68" xfId="62" applyFont="1" applyFill="1" applyBorder="1" applyAlignment="1">
      <alignment horizontal="center" vertical="center" shrinkToFit="1"/>
      <protection/>
    </xf>
    <xf numFmtId="0" fontId="19" fillId="34" borderId="69" xfId="62" applyFont="1" applyFill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63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19" fillId="34" borderId="0" xfId="62" applyFont="1" applyFill="1" applyBorder="1" applyAlignment="1">
      <alignment horizontal="center" vertical="center" shrinkToFit="1"/>
      <protection/>
    </xf>
    <xf numFmtId="0" fontId="19" fillId="34" borderId="70" xfId="62" applyFont="1" applyFill="1" applyBorder="1" applyAlignment="1">
      <alignment horizontal="center" vertical="center" shrinkToFit="1"/>
      <protection/>
    </xf>
    <xf numFmtId="177" fontId="19" fillId="34" borderId="10" xfId="62" applyNumberFormat="1" applyFont="1" applyFill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20" fillId="0" borderId="22" xfId="62" applyFont="1" applyFill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 shrinkToFit="1"/>
      <protection/>
    </xf>
    <xf numFmtId="0" fontId="19" fillId="0" borderId="71" xfId="62" applyFont="1" applyBorder="1" applyAlignment="1">
      <alignment horizontal="center" vertical="center" shrinkToFit="1"/>
      <protection/>
    </xf>
    <xf numFmtId="0" fontId="19" fillId="34" borderId="72" xfId="62" applyFont="1" applyFill="1" applyBorder="1" applyAlignment="1">
      <alignment horizontal="center" vertical="center" shrinkToFit="1"/>
      <protection/>
    </xf>
    <xf numFmtId="177" fontId="19" fillId="34" borderId="22" xfId="62" applyNumberFormat="1" applyFont="1" applyFill="1" applyBorder="1" applyAlignment="1">
      <alignment horizontal="center" vertical="center" shrinkToFit="1"/>
      <protection/>
    </xf>
    <xf numFmtId="0" fontId="20" fillId="0" borderId="23" xfId="62" applyFont="1" applyFill="1" applyBorder="1" applyAlignment="1">
      <alignment horizontal="center" vertical="center"/>
      <protection/>
    </xf>
    <xf numFmtId="0" fontId="15" fillId="33" borderId="40" xfId="62" applyFont="1" applyFill="1" applyBorder="1" applyAlignment="1">
      <alignment horizontal="center" vertical="center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0" borderId="74" xfId="62" applyFont="1" applyBorder="1" applyAlignment="1">
      <alignment horizontal="center" vertical="center" shrinkToFit="1"/>
      <protection/>
    </xf>
    <xf numFmtId="0" fontId="19" fillId="34" borderId="50" xfId="62" applyFont="1" applyFill="1" applyBorder="1" applyAlignment="1">
      <alignment horizontal="center" vertical="center" shrinkToFit="1"/>
      <protection/>
    </xf>
    <xf numFmtId="0" fontId="20" fillId="0" borderId="62" xfId="62" applyFont="1" applyBorder="1" applyAlignment="1">
      <alignment horizontal="center" vertical="center" shrinkToFit="1"/>
      <protection/>
    </xf>
    <xf numFmtId="0" fontId="20" fillId="0" borderId="52" xfId="62" applyFont="1" applyBorder="1" applyAlignment="1">
      <alignment horizontal="center" vertical="center" shrinkToFit="1"/>
      <protection/>
    </xf>
    <xf numFmtId="0" fontId="19" fillId="0" borderId="22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vertical="center"/>
      <protection/>
    </xf>
    <xf numFmtId="176" fontId="15" fillId="0" borderId="0" xfId="60" applyNumberFormat="1" applyFont="1" applyFill="1" applyBorder="1" applyAlignment="1">
      <alignment vertical="center"/>
      <protection/>
    </xf>
    <xf numFmtId="177" fontId="19" fillId="34" borderId="75" xfId="62" applyNumberFormat="1" applyFont="1" applyFill="1" applyBorder="1" applyAlignment="1">
      <alignment horizontal="center" vertical="center" shrinkToFit="1"/>
      <protection/>
    </xf>
    <xf numFmtId="177" fontId="19" fillId="34" borderId="76" xfId="62" applyNumberFormat="1" applyFont="1" applyFill="1" applyBorder="1" applyAlignment="1">
      <alignment horizontal="center" vertical="center" shrinkToFit="1"/>
      <protection/>
    </xf>
    <xf numFmtId="177" fontId="19" fillId="34" borderId="77" xfId="62" applyNumberFormat="1" applyFont="1" applyFill="1" applyBorder="1" applyAlignment="1">
      <alignment horizontal="center" vertical="center" shrinkToFit="1"/>
      <protection/>
    </xf>
    <xf numFmtId="177" fontId="19" fillId="34" borderId="78" xfId="62" applyNumberFormat="1" applyFont="1" applyFill="1" applyBorder="1" applyAlignment="1">
      <alignment horizontal="center" vertical="center" shrinkToFit="1"/>
      <protection/>
    </xf>
    <xf numFmtId="177" fontId="19" fillId="34" borderId="79" xfId="62" applyNumberFormat="1" applyFont="1" applyFill="1" applyBorder="1" applyAlignment="1">
      <alignment horizontal="center" vertical="center" shrinkToFit="1"/>
      <protection/>
    </xf>
    <xf numFmtId="177" fontId="19" fillId="34" borderId="80" xfId="62" applyNumberFormat="1" applyFont="1" applyFill="1" applyBorder="1" applyAlignment="1">
      <alignment horizontal="center" vertical="center" shrinkToFit="1"/>
      <protection/>
    </xf>
    <xf numFmtId="177" fontId="19" fillId="34" borderId="81" xfId="62" applyNumberFormat="1" applyFont="1" applyFill="1" applyBorder="1" applyAlignment="1">
      <alignment horizontal="center" vertical="center" shrinkToFit="1"/>
      <protection/>
    </xf>
    <xf numFmtId="0" fontId="19" fillId="34" borderId="82" xfId="62" applyFont="1" applyFill="1" applyBorder="1" applyAlignment="1">
      <alignment horizontal="center" vertical="center" shrinkToFit="1"/>
      <protection/>
    </xf>
    <xf numFmtId="176" fontId="19" fillId="34" borderId="82" xfId="62" applyNumberFormat="1" applyFont="1" applyFill="1" applyBorder="1" applyAlignment="1">
      <alignment horizontal="center" vertical="center" shrinkToFit="1"/>
      <protection/>
    </xf>
    <xf numFmtId="0" fontId="19" fillId="0" borderId="83" xfId="62" applyFont="1" applyFill="1" applyBorder="1" applyAlignment="1">
      <alignment horizontal="center" vertical="center" shrinkToFit="1"/>
      <protection/>
    </xf>
    <xf numFmtId="0" fontId="19" fillId="0" borderId="84" xfId="62" applyFont="1" applyFill="1" applyBorder="1" applyAlignment="1">
      <alignment horizontal="center" vertical="center" shrinkToFit="1"/>
      <protection/>
    </xf>
    <xf numFmtId="0" fontId="19" fillId="0" borderId="85" xfId="62" applyFont="1" applyFill="1" applyBorder="1" applyAlignment="1">
      <alignment horizontal="center" vertical="center" shrinkToFit="1"/>
      <protection/>
    </xf>
    <xf numFmtId="0" fontId="19" fillId="0" borderId="86" xfId="62" applyFont="1" applyFill="1" applyBorder="1" applyAlignment="1">
      <alignment horizontal="center" vertical="center" shrinkToFit="1"/>
      <protection/>
    </xf>
    <xf numFmtId="0" fontId="19" fillId="0" borderId="87" xfId="62" applyFont="1" applyFill="1" applyBorder="1" applyAlignment="1">
      <alignment horizontal="center" vertical="center" shrinkToFit="1"/>
      <protection/>
    </xf>
    <xf numFmtId="0" fontId="19" fillId="34" borderId="88" xfId="62" applyFont="1" applyFill="1" applyBorder="1" applyAlignment="1">
      <alignment horizontal="center" vertical="center" shrinkToFit="1"/>
      <protection/>
    </xf>
    <xf numFmtId="176" fontId="19" fillId="34" borderId="88" xfId="62" applyNumberFormat="1" applyFont="1" applyFill="1" applyBorder="1" applyAlignment="1">
      <alignment horizontal="center" vertical="center" shrinkToFit="1"/>
      <protection/>
    </xf>
    <xf numFmtId="0" fontId="19" fillId="34" borderId="89" xfId="62" applyFont="1" applyFill="1" applyBorder="1" applyAlignment="1">
      <alignment horizontal="center" vertical="center" shrinkToFit="1"/>
      <protection/>
    </xf>
    <xf numFmtId="0" fontId="19" fillId="34" borderId="90" xfId="62" applyFont="1" applyFill="1" applyBorder="1" applyAlignment="1">
      <alignment horizontal="center" vertical="center" shrinkToFit="1"/>
      <protection/>
    </xf>
    <xf numFmtId="0" fontId="19" fillId="34" borderId="91" xfId="62" applyFont="1" applyFill="1" applyBorder="1" applyAlignment="1">
      <alignment horizontal="center" vertical="center" shrinkToFit="1"/>
      <protection/>
    </xf>
    <xf numFmtId="0" fontId="19" fillId="34" borderId="92" xfId="62" applyFont="1" applyFill="1" applyBorder="1" applyAlignment="1">
      <alignment horizontal="center" vertical="center" shrinkToFit="1"/>
      <protection/>
    </xf>
    <xf numFmtId="0" fontId="19" fillId="34" borderId="93" xfId="62" applyFont="1" applyFill="1" applyBorder="1" applyAlignment="1">
      <alignment horizontal="center" vertical="center" shrinkToFit="1"/>
      <protection/>
    </xf>
    <xf numFmtId="0" fontId="19" fillId="34" borderId="94" xfId="62" applyFont="1" applyFill="1" applyBorder="1" applyAlignment="1">
      <alignment horizontal="center" vertical="center" shrinkToFit="1"/>
      <protection/>
    </xf>
    <xf numFmtId="0" fontId="19" fillId="34" borderId="95" xfId="62" applyFont="1" applyFill="1" applyBorder="1" applyAlignment="1">
      <alignment horizontal="center" vertical="center" shrinkToFit="1"/>
      <protection/>
    </xf>
    <xf numFmtId="0" fontId="19" fillId="34" borderId="96" xfId="62" applyFont="1" applyFill="1" applyBorder="1" applyAlignment="1">
      <alignment horizontal="center" vertical="center" shrinkToFit="1"/>
      <protection/>
    </xf>
    <xf numFmtId="176" fontId="19" fillId="34" borderId="96" xfId="62" applyNumberFormat="1" applyFont="1" applyFill="1" applyBorder="1" applyAlignment="1">
      <alignment horizontal="center" vertical="center" shrinkToFit="1"/>
      <protection/>
    </xf>
    <xf numFmtId="0" fontId="15" fillId="0" borderId="0" xfId="60" applyFont="1" applyAlignment="1">
      <alignment horizontal="right" vertical="center"/>
      <protection/>
    </xf>
    <xf numFmtId="0" fontId="15" fillId="33" borderId="45" xfId="62" applyFont="1" applyFill="1" applyBorder="1" applyAlignment="1">
      <alignment horizontal="center" vertical="center"/>
      <protection/>
    </xf>
    <xf numFmtId="0" fontId="20" fillId="0" borderId="10" xfId="62" applyFont="1" applyFill="1" applyBorder="1" applyAlignment="1">
      <alignment horizontal="center" vertical="center"/>
      <protection/>
    </xf>
    <xf numFmtId="0" fontId="19" fillId="0" borderId="57" xfId="62" applyFont="1" applyBorder="1" applyAlignment="1">
      <alignment horizontal="center" vertical="center" shrinkToFi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97" xfId="62" applyFont="1" applyFill="1" applyBorder="1" applyAlignment="1">
      <alignment horizontal="center" vertical="center" shrinkToFit="1"/>
      <protection/>
    </xf>
    <xf numFmtId="0" fontId="19" fillId="34" borderId="98" xfId="62" applyFont="1" applyFill="1" applyBorder="1" applyAlignment="1">
      <alignment horizontal="center" vertical="center" shrinkToFit="1"/>
      <protection/>
    </xf>
    <xf numFmtId="0" fontId="19" fillId="34" borderId="24" xfId="62" applyFont="1" applyFill="1" applyBorder="1" applyAlignment="1">
      <alignment horizontal="center" vertical="center" shrinkToFit="1"/>
      <protection/>
    </xf>
    <xf numFmtId="0" fontId="19" fillId="34" borderId="99" xfId="62" applyFont="1" applyFill="1" applyBorder="1" applyAlignment="1">
      <alignment horizontal="center" vertical="center" shrinkToFit="1"/>
      <protection/>
    </xf>
    <xf numFmtId="0" fontId="19" fillId="34" borderId="59" xfId="62" applyFont="1" applyFill="1" applyBorder="1" applyAlignment="1">
      <alignment horizontal="center" vertical="center" shrinkToFit="1"/>
      <protection/>
    </xf>
    <xf numFmtId="0" fontId="19" fillId="34" borderId="100" xfId="62" applyFont="1" applyFill="1" applyBorder="1" applyAlignment="1">
      <alignment horizontal="center" vertical="center" shrinkToFit="1"/>
      <protection/>
    </xf>
    <xf numFmtId="0" fontId="19" fillId="34" borderId="16" xfId="62" applyFont="1" applyFill="1" applyBorder="1" applyAlignment="1">
      <alignment horizontal="center" vertical="center" shrinkToFit="1"/>
      <protection/>
    </xf>
    <xf numFmtId="0" fontId="19" fillId="34" borderId="101" xfId="62" applyFont="1" applyFill="1" applyBorder="1" applyAlignment="1">
      <alignment horizontal="center" vertical="center" shrinkToFit="1"/>
      <protection/>
    </xf>
    <xf numFmtId="0" fontId="19" fillId="34" borderId="102" xfId="62" applyFont="1" applyFill="1" applyBorder="1" applyAlignment="1">
      <alignment horizontal="center" vertical="center" shrinkToFit="1"/>
      <protection/>
    </xf>
    <xf numFmtId="0" fontId="19" fillId="34" borderId="103" xfId="62" applyFont="1" applyFill="1" applyBorder="1" applyAlignment="1">
      <alignment horizontal="center" vertical="center" shrinkToFit="1"/>
      <protection/>
    </xf>
    <xf numFmtId="0" fontId="19" fillId="34" borderId="104" xfId="62" applyFont="1" applyFill="1" applyBorder="1" applyAlignment="1">
      <alignment horizontal="center" vertical="center" shrinkToFit="1"/>
      <protection/>
    </xf>
    <xf numFmtId="0" fontId="19" fillId="34" borderId="33" xfId="62" applyFont="1" applyFill="1" applyBorder="1" applyAlignment="1">
      <alignment horizontal="center" vertical="center" shrinkToFit="1"/>
      <protection/>
    </xf>
    <xf numFmtId="0" fontId="19" fillId="34" borderId="105" xfId="62" applyFont="1" applyFill="1" applyBorder="1" applyAlignment="1">
      <alignment horizontal="center" vertical="center" shrinkToFit="1"/>
      <protection/>
    </xf>
    <xf numFmtId="0" fontId="19" fillId="34" borderId="41" xfId="62" applyFont="1" applyFill="1" applyBorder="1" applyAlignment="1">
      <alignment horizontal="center" vertical="center" shrinkToFit="1"/>
      <protection/>
    </xf>
    <xf numFmtId="0" fontId="19" fillId="34" borderId="106" xfId="62" applyFont="1" applyFill="1" applyBorder="1" applyAlignment="1">
      <alignment horizontal="center" vertical="center" shrinkToFit="1"/>
      <protection/>
    </xf>
    <xf numFmtId="177" fontId="19" fillId="34" borderId="82" xfId="62" applyNumberFormat="1" applyFont="1" applyFill="1" applyBorder="1" applyAlignment="1">
      <alignment horizontal="center" vertical="center" shrinkToFit="1"/>
      <protection/>
    </xf>
    <xf numFmtId="177" fontId="19" fillId="34" borderId="64" xfId="62" applyNumberFormat="1" applyFont="1" applyFill="1" applyBorder="1" applyAlignment="1">
      <alignment horizontal="center" vertical="center" shrinkToFi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20" fillId="0" borderId="40" xfId="62" applyFont="1" applyBorder="1" applyAlignment="1">
      <alignment horizontal="center" vertical="center" shrinkToFit="1"/>
      <protection/>
    </xf>
    <xf numFmtId="0" fontId="20" fillId="0" borderId="107" xfId="62" applyFont="1" applyBorder="1" applyAlignment="1">
      <alignment horizontal="center" vertical="center" shrinkToFit="1"/>
      <protection/>
    </xf>
    <xf numFmtId="0" fontId="20" fillId="0" borderId="73" xfId="62" applyFont="1" applyFill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 shrinkToFit="1"/>
      <protection/>
    </xf>
    <xf numFmtId="0" fontId="19" fillId="0" borderId="62" xfId="62" applyFont="1" applyBorder="1" applyAlignment="1">
      <alignment horizontal="center" vertical="center" shrinkToFit="1"/>
      <protection/>
    </xf>
    <xf numFmtId="0" fontId="19" fillId="0" borderId="63" xfId="62" applyFont="1" applyBorder="1" applyAlignment="1">
      <alignment horizontal="center" vertical="center" shrinkToFit="1"/>
      <protection/>
    </xf>
    <xf numFmtId="0" fontId="19" fillId="0" borderId="100" xfId="62" applyFont="1" applyBorder="1" applyAlignment="1">
      <alignment horizontal="center" vertical="center" shrinkToFit="1"/>
      <protection/>
    </xf>
    <xf numFmtId="0" fontId="19" fillId="0" borderId="59" xfId="62" applyFont="1" applyBorder="1" applyAlignment="1">
      <alignment horizontal="center" vertical="center" shrinkToFit="1"/>
      <protection/>
    </xf>
    <xf numFmtId="0" fontId="19" fillId="0" borderId="99" xfId="62" applyFont="1" applyBorder="1" applyAlignment="1">
      <alignment horizontal="center" vertical="center" shrinkToFit="1"/>
      <protection/>
    </xf>
    <xf numFmtId="178" fontId="15" fillId="2" borderId="0" xfId="60" applyNumberFormat="1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0" xfId="60" applyFont="1" applyAlignment="1">
      <alignment horizontal="right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20" fontId="26" fillId="0" borderId="45" xfId="62" applyNumberFormat="1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center" vertical="center"/>
      <protection/>
    </xf>
    <xf numFmtId="0" fontId="20" fillId="0" borderId="42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44" xfId="62" applyFont="1" applyBorder="1" applyAlignment="1">
      <alignment horizontal="center" vertical="center" shrinkToFit="1"/>
      <protection/>
    </xf>
    <xf numFmtId="0" fontId="20" fillId="0" borderId="54" xfId="62" applyFont="1" applyBorder="1" applyAlignment="1">
      <alignment horizontal="center" vertical="center" shrinkToFit="1"/>
      <protection/>
    </xf>
    <xf numFmtId="0" fontId="20" fillId="0" borderId="49" xfId="62" applyFont="1" applyBorder="1" applyAlignment="1">
      <alignment horizontal="center" vertical="center" shrinkToFit="1"/>
      <protection/>
    </xf>
    <xf numFmtId="176" fontId="17" fillId="33" borderId="108" xfId="62" applyNumberFormat="1" applyFont="1" applyFill="1" applyBorder="1" applyAlignment="1">
      <alignment horizontal="center" vertical="center" wrapText="1"/>
      <protection/>
    </xf>
    <xf numFmtId="176" fontId="17" fillId="33" borderId="36" xfId="62" applyNumberFormat="1" applyFont="1" applyFill="1" applyBorder="1" applyAlignment="1">
      <alignment horizontal="center" vertical="center" wrapText="1"/>
      <protection/>
    </xf>
    <xf numFmtId="176" fontId="17" fillId="33" borderId="64" xfId="62" applyNumberFormat="1" applyFont="1" applyFill="1" applyBorder="1" applyAlignment="1">
      <alignment horizontal="center" vertical="center" wrapText="1"/>
      <protection/>
    </xf>
    <xf numFmtId="0" fontId="15" fillId="33" borderId="32" xfId="62" applyFont="1" applyFill="1" applyBorder="1" applyAlignment="1">
      <alignment horizontal="center" vertical="center"/>
      <protection/>
    </xf>
    <xf numFmtId="0" fontId="15" fillId="33" borderId="57" xfId="62" applyFont="1" applyFill="1" applyBorder="1" applyAlignment="1">
      <alignment horizontal="center" vertical="center"/>
      <protection/>
    </xf>
    <xf numFmtId="0" fontId="15" fillId="33" borderId="98" xfId="62" applyFont="1" applyFill="1" applyBorder="1" applyAlignment="1">
      <alignment horizontal="center" vertical="center"/>
      <protection/>
    </xf>
    <xf numFmtId="0" fontId="22" fillId="2" borderId="94" xfId="62" applyFont="1" applyFill="1" applyBorder="1" applyAlignment="1">
      <alignment horizontal="center" vertical="center"/>
      <protection/>
    </xf>
    <xf numFmtId="0" fontId="22" fillId="2" borderId="102" xfId="62" applyFont="1" applyFill="1" applyBorder="1" applyAlignment="1">
      <alignment horizontal="center" vertical="center"/>
      <protection/>
    </xf>
    <xf numFmtId="20" fontId="22" fillId="2" borderId="94" xfId="62" applyNumberFormat="1" applyFont="1" applyFill="1" applyBorder="1" applyAlignment="1">
      <alignment horizontal="center" vertical="center"/>
      <protection/>
    </xf>
    <xf numFmtId="20" fontId="22" fillId="2" borderId="95" xfId="62" applyNumberFormat="1" applyFont="1" applyFill="1" applyBorder="1" applyAlignment="1">
      <alignment horizontal="center" vertical="center"/>
      <protection/>
    </xf>
    <xf numFmtId="20" fontId="22" fillId="2" borderId="102" xfId="62" applyNumberFormat="1" applyFont="1" applyFill="1" applyBorder="1" applyAlignment="1">
      <alignment horizontal="center" vertical="center"/>
      <protection/>
    </xf>
    <xf numFmtId="0" fontId="19" fillId="0" borderId="87" xfId="62" applyFont="1" applyFill="1" applyBorder="1" applyAlignment="1">
      <alignment horizontal="center" vertical="center"/>
      <protection/>
    </xf>
    <xf numFmtId="0" fontId="19" fillId="0" borderId="97" xfId="62" applyFont="1" applyFill="1" applyBorder="1" applyAlignment="1">
      <alignment horizontal="center" vertical="center"/>
      <protection/>
    </xf>
    <xf numFmtId="0" fontId="19" fillId="0" borderId="72" xfId="62" applyFont="1" applyFill="1" applyBorder="1" applyAlignment="1">
      <alignment horizontal="center" vertical="center"/>
      <protection/>
    </xf>
    <xf numFmtId="0" fontId="19" fillId="0" borderId="70" xfId="62" applyFont="1" applyFill="1" applyBorder="1" applyAlignment="1">
      <alignment horizontal="center" vertical="center"/>
      <protection/>
    </xf>
    <xf numFmtId="0" fontId="20" fillId="33" borderId="108" xfId="62" applyFont="1" applyFill="1" applyBorder="1" applyAlignment="1">
      <alignment horizontal="center" vertical="center" wrapText="1"/>
      <protection/>
    </xf>
    <xf numFmtId="0" fontId="20" fillId="33" borderId="36" xfId="62" applyFont="1" applyFill="1" applyBorder="1" applyAlignment="1">
      <alignment horizontal="center" vertical="center"/>
      <protection/>
    </xf>
    <xf numFmtId="0" fontId="20" fillId="33" borderId="64" xfId="62" applyFont="1" applyFill="1" applyBorder="1" applyAlignment="1">
      <alignment horizontal="center" vertical="center"/>
      <protection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53" xfId="62" applyFont="1" applyBorder="1" applyAlignment="1">
      <alignment horizontal="center" vertical="center" shrinkToFit="1"/>
      <protection/>
    </xf>
    <xf numFmtId="0" fontId="20" fillId="0" borderId="51" xfId="62" applyFont="1" applyBorder="1" applyAlignment="1">
      <alignment horizontal="center" vertical="center" shrinkToFit="1"/>
      <protection/>
    </xf>
    <xf numFmtId="0" fontId="20" fillId="0" borderId="71" xfId="62" applyFont="1" applyBorder="1" applyAlignment="1">
      <alignment horizontal="center" vertical="center" shrinkToFit="1"/>
      <protection/>
    </xf>
    <xf numFmtId="0" fontId="20" fillId="0" borderId="14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7" fillId="33" borderId="23" xfId="60" applyFont="1" applyFill="1" applyBorder="1" applyAlignment="1">
      <alignment horizontal="center" vertical="center" wrapText="1"/>
      <protection/>
    </xf>
    <xf numFmtId="0" fontId="19" fillId="33" borderId="11" xfId="62" applyFont="1" applyFill="1" applyBorder="1" applyAlignment="1">
      <alignment horizontal="center" vertical="center" wrapText="1"/>
      <protection/>
    </xf>
    <xf numFmtId="0" fontId="19" fillId="33" borderId="14" xfId="62" applyFont="1" applyFill="1" applyBorder="1" applyAlignment="1">
      <alignment horizontal="center" vertical="center" wrapText="1"/>
      <protection/>
    </xf>
    <xf numFmtId="0" fontId="19" fillId="33" borderId="22" xfId="62" applyFont="1" applyFill="1" applyBorder="1" applyAlignment="1">
      <alignment horizontal="center" vertical="center" wrapTex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20" fillId="33" borderId="13" xfId="62" applyFont="1" applyFill="1" applyBorder="1" applyAlignment="1">
      <alignment horizontal="center" vertical="center" wrapText="1"/>
      <protection/>
    </xf>
    <xf numFmtId="0" fontId="20" fillId="33" borderId="16" xfId="62" applyFont="1" applyFill="1" applyBorder="1" applyAlignment="1">
      <alignment horizontal="center" vertical="center" wrapText="1"/>
      <protection/>
    </xf>
    <xf numFmtId="0" fontId="20" fillId="33" borderId="24" xfId="62" applyFont="1" applyFill="1" applyBorder="1" applyAlignment="1">
      <alignment horizontal="center" vertical="center" wrapText="1"/>
      <protection/>
    </xf>
    <xf numFmtId="0" fontId="17" fillId="33" borderId="108" xfId="62" applyFont="1" applyFill="1" applyBorder="1" applyAlignment="1">
      <alignment horizontal="center" vertical="center" wrapText="1"/>
      <protection/>
    </xf>
    <xf numFmtId="0" fontId="17" fillId="33" borderId="36" xfId="62" applyFont="1" applyFill="1" applyBorder="1" applyAlignment="1">
      <alignment horizontal="center" vertical="center" wrapText="1"/>
      <protection/>
    </xf>
    <xf numFmtId="0" fontId="17" fillId="33" borderId="64" xfId="62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0" fontId="15" fillId="2" borderId="0" xfId="60" applyFont="1" applyFill="1" applyBorder="1" applyAlignment="1">
      <alignment horizontal="left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20" fillId="0" borderId="63" xfId="62" applyFont="1" applyBorder="1" applyAlignment="1">
      <alignment horizontal="center" vertical="center" shrinkToFit="1"/>
      <protection/>
    </xf>
    <xf numFmtId="0" fontId="19" fillId="33" borderId="57" xfId="62" applyFont="1" applyFill="1" applyBorder="1" applyAlignment="1">
      <alignment horizontal="center" vertical="center"/>
      <protection/>
    </xf>
    <xf numFmtId="0" fontId="19" fillId="33" borderId="98" xfId="62" applyFont="1" applyFill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33" borderId="28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15" fillId="0" borderId="27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horizontal="center" vertical="center"/>
      <protection/>
    </xf>
    <xf numFmtId="20" fontId="26" fillId="0" borderId="10" xfId="62" applyNumberFormat="1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19" fillId="0" borderId="22" xfId="62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80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vertical="center" wrapText="1"/>
      <protection/>
    </xf>
    <xf numFmtId="0" fontId="19" fillId="0" borderId="94" xfId="62" applyFont="1" applyFill="1" applyBorder="1" applyAlignment="1">
      <alignment horizontal="center" vertical="center"/>
      <protection/>
    </xf>
    <xf numFmtId="0" fontId="19" fillId="0" borderId="95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（参考様式1）勤務形態一覧表※GH" xfId="60"/>
    <cellStyle name="標準_（参考様式1）勤務形態一覧表※介護予防支援事業" xfId="61"/>
    <cellStyle name="標準_21-sanko_yosiki1_gh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03"/>
  <sheetViews>
    <sheetView showZeros="0" tabSelected="1" view="pageBreakPreview" zoomScale="75" zoomScaleNormal="85" zoomScaleSheetLayoutView="75" zoomScalePageLayoutView="0" workbookViewId="0" topLeftCell="C1">
      <selection activeCell="F11" sqref="F11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42187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133</v>
      </c>
      <c r="D3" s="28"/>
      <c r="E3" s="28"/>
      <c r="F3" s="28"/>
      <c r="G3" s="28"/>
      <c r="H3" s="28"/>
      <c r="I3" s="28"/>
      <c r="J3" s="28"/>
      <c r="L3" s="213" t="s">
        <v>143</v>
      </c>
      <c r="M3" s="151" t="s">
        <v>97</v>
      </c>
      <c r="N3" s="31" t="s">
        <v>0</v>
      </c>
      <c r="O3" s="152" t="s">
        <v>97</v>
      </c>
      <c r="P3" s="28" t="s">
        <v>1</v>
      </c>
      <c r="Q3" s="28"/>
      <c r="R3" s="25"/>
      <c r="S3" s="28" t="s">
        <v>44</v>
      </c>
      <c r="T3" s="25"/>
      <c r="U3" s="25"/>
      <c r="V3" s="28"/>
      <c r="W3" s="28"/>
      <c r="X3" s="29" t="s">
        <v>43</v>
      </c>
      <c r="Y3" s="296" t="s">
        <v>98</v>
      </c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32" t="s">
        <v>2</v>
      </c>
      <c r="AK3" s="153"/>
      <c r="AL3" s="153"/>
      <c r="AM3" s="153"/>
      <c r="AN3" s="153"/>
      <c r="AO3" s="153"/>
      <c r="AP3" s="187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45</v>
      </c>
      <c r="T4" s="25"/>
      <c r="U4" s="25"/>
      <c r="V4" s="33"/>
      <c r="W4" s="33"/>
      <c r="X4" s="29" t="s">
        <v>43</v>
      </c>
      <c r="Y4" s="297" t="s">
        <v>134</v>
      </c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32" t="s">
        <v>2</v>
      </c>
      <c r="AK4" s="153"/>
      <c r="AL4" s="153"/>
      <c r="AM4" s="153"/>
      <c r="AN4" s="153"/>
      <c r="AO4" s="153"/>
      <c r="AP4" s="187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 s="25"/>
      <c r="V5" s="28"/>
      <c r="W5" s="33"/>
      <c r="X5" s="29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32"/>
      <c r="AQ5" s="2"/>
    </row>
    <row r="6" spans="2:43" s="1" customFormat="1" ht="24.75" customHeight="1">
      <c r="B6" s="28"/>
      <c r="C6" s="246" t="s">
        <v>100</v>
      </c>
      <c r="D6" s="34">
        <v>25</v>
      </c>
      <c r="E6" s="35" t="s">
        <v>145</v>
      </c>
      <c r="F6" s="248" t="s">
        <v>144</v>
      </c>
      <c r="G6" s="248"/>
      <c r="H6" s="34">
        <v>15</v>
      </c>
      <c r="I6" s="28" t="s">
        <v>145</v>
      </c>
      <c r="J6" s="29"/>
      <c r="K6" s="248" t="s">
        <v>99</v>
      </c>
      <c r="L6" s="248"/>
      <c r="M6" s="248"/>
      <c r="N6" s="248"/>
      <c r="O6" s="248"/>
      <c r="P6" s="248"/>
      <c r="Q6" s="248"/>
      <c r="R6" s="34">
        <v>9</v>
      </c>
      <c r="S6" s="28" t="s">
        <v>145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L6" s="247" t="s">
        <v>146</v>
      </c>
      <c r="AM6" s="245">
        <v>11.9</v>
      </c>
      <c r="AN6" s="28" t="s">
        <v>145</v>
      </c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83" t="s">
        <v>3</v>
      </c>
      <c r="E8" s="37"/>
      <c r="F8" s="38"/>
      <c r="G8" s="286" t="s">
        <v>4</v>
      </c>
      <c r="H8" s="262" t="s">
        <v>5</v>
      </c>
      <c r="I8" s="263"/>
      <c r="J8" s="263"/>
      <c r="K8" s="263"/>
      <c r="L8" s="263"/>
      <c r="M8" s="263"/>
      <c r="N8" s="264"/>
      <c r="O8" s="262" t="s">
        <v>6</v>
      </c>
      <c r="P8" s="263"/>
      <c r="Q8" s="263"/>
      <c r="R8" s="263"/>
      <c r="S8" s="263"/>
      <c r="T8" s="263"/>
      <c r="U8" s="264"/>
      <c r="V8" s="262" t="s">
        <v>7</v>
      </c>
      <c r="W8" s="263"/>
      <c r="X8" s="263"/>
      <c r="Y8" s="263"/>
      <c r="Z8" s="263"/>
      <c r="AA8" s="263"/>
      <c r="AB8" s="264"/>
      <c r="AC8" s="262" t="s">
        <v>111</v>
      </c>
      <c r="AD8" s="263"/>
      <c r="AE8" s="263"/>
      <c r="AF8" s="263"/>
      <c r="AG8" s="263"/>
      <c r="AH8" s="263"/>
      <c r="AI8" s="263"/>
      <c r="AJ8" s="262" t="s">
        <v>112</v>
      </c>
      <c r="AK8" s="263"/>
      <c r="AL8" s="263"/>
      <c r="AM8" s="274" t="s">
        <v>113</v>
      </c>
      <c r="AN8" s="290" t="s">
        <v>120</v>
      </c>
      <c r="AO8" s="293" t="s">
        <v>8</v>
      </c>
      <c r="AP8" s="259" t="s">
        <v>9</v>
      </c>
      <c r="AQ8" s="3"/>
    </row>
    <row r="9" spans="2:43" ht="19.5" customHeight="1">
      <c r="B9" s="3"/>
      <c r="C9" s="39" t="s">
        <v>10</v>
      </c>
      <c r="D9" s="284"/>
      <c r="E9" s="40" t="s">
        <v>11</v>
      </c>
      <c r="F9" s="41" t="s">
        <v>12</v>
      </c>
      <c r="G9" s="287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79">
        <v>29</v>
      </c>
      <c r="AK9" s="42">
        <v>30</v>
      </c>
      <c r="AL9" s="214">
        <v>31</v>
      </c>
      <c r="AM9" s="275"/>
      <c r="AN9" s="291"/>
      <c r="AO9" s="294"/>
      <c r="AP9" s="260"/>
      <c r="AQ9" s="3"/>
    </row>
    <row r="10" spans="2:43" ht="19.5" customHeight="1" thickBot="1">
      <c r="B10" s="3"/>
      <c r="C10" s="47"/>
      <c r="D10" s="285"/>
      <c r="E10" s="48"/>
      <c r="F10" s="49"/>
      <c r="G10" s="288"/>
      <c r="H10" s="52" t="s">
        <v>13</v>
      </c>
      <c r="I10" s="50" t="s">
        <v>14</v>
      </c>
      <c r="J10" s="50" t="s">
        <v>15</v>
      </c>
      <c r="K10" s="50" t="s">
        <v>16</v>
      </c>
      <c r="L10" s="50" t="s">
        <v>17</v>
      </c>
      <c r="M10" s="50" t="s">
        <v>18</v>
      </c>
      <c r="N10" s="238" t="s">
        <v>19</v>
      </c>
      <c r="O10" s="52" t="s">
        <v>20</v>
      </c>
      <c r="P10" s="50" t="s">
        <v>14</v>
      </c>
      <c r="Q10" s="50" t="s">
        <v>15</v>
      </c>
      <c r="R10" s="50" t="s">
        <v>16</v>
      </c>
      <c r="S10" s="50" t="s">
        <v>17</v>
      </c>
      <c r="T10" s="50" t="s">
        <v>18</v>
      </c>
      <c r="U10" s="51" t="s">
        <v>19</v>
      </c>
      <c r="V10" s="52" t="s">
        <v>20</v>
      </c>
      <c r="W10" s="50" t="s">
        <v>14</v>
      </c>
      <c r="X10" s="50" t="s">
        <v>15</v>
      </c>
      <c r="Y10" s="50" t="s">
        <v>16</v>
      </c>
      <c r="Z10" s="50" t="s">
        <v>17</v>
      </c>
      <c r="AA10" s="50" t="s">
        <v>18</v>
      </c>
      <c r="AB10" s="51" t="s">
        <v>19</v>
      </c>
      <c r="AC10" s="52" t="s">
        <v>20</v>
      </c>
      <c r="AD10" s="50" t="s">
        <v>14</v>
      </c>
      <c r="AE10" s="50" t="s">
        <v>15</v>
      </c>
      <c r="AF10" s="50" t="s">
        <v>16</v>
      </c>
      <c r="AG10" s="50" t="s">
        <v>17</v>
      </c>
      <c r="AH10" s="50" t="s">
        <v>18</v>
      </c>
      <c r="AI10" s="51" t="s">
        <v>19</v>
      </c>
      <c r="AJ10" s="173" t="s">
        <v>114</v>
      </c>
      <c r="AK10" s="178" t="s">
        <v>115</v>
      </c>
      <c r="AL10" s="215" t="s">
        <v>116</v>
      </c>
      <c r="AM10" s="276"/>
      <c r="AN10" s="292"/>
      <c r="AO10" s="295"/>
      <c r="AP10" s="261"/>
      <c r="AQ10" s="3"/>
    </row>
    <row r="11" spans="2:43" ht="22.5" customHeight="1">
      <c r="B11" s="3"/>
      <c r="C11" s="53" t="s">
        <v>21</v>
      </c>
      <c r="D11" s="168" t="s">
        <v>39</v>
      </c>
      <c r="E11" s="54"/>
      <c r="F11" s="55" t="s">
        <v>151</v>
      </c>
      <c r="G11" s="54" t="s">
        <v>22</v>
      </c>
      <c r="H11" s="58">
        <v>8</v>
      </c>
      <c r="I11" s="56">
        <v>8</v>
      </c>
      <c r="J11" s="56">
        <v>8</v>
      </c>
      <c r="K11" s="56">
        <v>8</v>
      </c>
      <c r="L11" s="56">
        <v>8</v>
      </c>
      <c r="M11" s="56"/>
      <c r="N11" s="239"/>
      <c r="O11" s="58">
        <v>8</v>
      </c>
      <c r="P11" s="56">
        <v>8</v>
      </c>
      <c r="Q11" s="56">
        <v>8</v>
      </c>
      <c r="R11" s="56">
        <v>8</v>
      </c>
      <c r="S11" s="56">
        <v>8</v>
      </c>
      <c r="T11" s="56"/>
      <c r="U11" s="56"/>
      <c r="V11" s="58">
        <v>8</v>
      </c>
      <c r="W11" s="56">
        <v>8</v>
      </c>
      <c r="X11" s="56">
        <v>8</v>
      </c>
      <c r="Y11" s="56">
        <v>8</v>
      </c>
      <c r="Z11" s="56">
        <v>8</v>
      </c>
      <c r="AA11" s="56"/>
      <c r="AB11" s="56"/>
      <c r="AC11" s="58">
        <v>8</v>
      </c>
      <c r="AD11" s="56">
        <v>8</v>
      </c>
      <c r="AE11" s="56">
        <v>8</v>
      </c>
      <c r="AF11" s="56">
        <v>8</v>
      </c>
      <c r="AG11" s="56">
        <v>8</v>
      </c>
      <c r="AH11" s="56"/>
      <c r="AI11" s="57"/>
      <c r="AJ11" s="174">
        <v>8</v>
      </c>
      <c r="AK11" s="56">
        <v>8</v>
      </c>
      <c r="AL11" s="216">
        <v>8</v>
      </c>
      <c r="AM11" s="229">
        <f>SUM(H11:AL11)</f>
        <v>184</v>
      </c>
      <c r="AN11" s="219">
        <f>SUM(H11:AI11)</f>
        <v>160</v>
      </c>
      <c r="AO11" s="59">
        <f>ROUNDDOWN(AN11/4,1)</f>
        <v>40</v>
      </c>
      <c r="AP11" s="60">
        <f>ROUNDDOWN(AO11/$U$64,1)</f>
        <v>1</v>
      </c>
      <c r="AQ11" s="3"/>
    </row>
    <row r="12" spans="2:43" ht="22.5" customHeight="1" thickBot="1">
      <c r="B12" s="3"/>
      <c r="C12" s="183" t="s">
        <v>101</v>
      </c>
      <c r="D12" s="65" t="s">
        <v>40</v>
      </c>
      <c r="E12" s="184" t="s">
        <v>23</v>
      </c>
      <c r="F12" s="166" t="s">
        <v>152</v>
      </c>
      <c r="G12" s="167" t="s">
        <v>22</v>
      </c>
      <c r="H12" s="240">
        <v>8</v>
      </c>
      <c r="I12" s="93">
        <v>8</v>
      </c>
      <c r="J12" s="93"/>
      <c r="K12" s="93"/>
      <c r="L12" s="93"/>
      <c r="M12" s="93">
        <v>8</v>
      </c>
      <c r="N12" s="241"/>
      <c r="O12" s="67">
        <v>8</v>
      </c>
      <c r="P12" s="93">
        <v>8</v>
      </c>
      <c r="Q12" s="93"/>
      <c r="R12" s="93">
        <v>8</v>
      </c>
      <c r="S12" s="93">
        <v>8</v>
      </c>
      <c r="T12" s="93">
        <v>8</v>
      </c>
      <c r="U12" s="94"/>
      <c r="V12" s="67">
        <v>8</v>
      </c>
      <c r="W12" s="93">
        <v>8</v>
      </c>
      <c r="X12" s="93"/>
      <c r="Y12" s="93"/>
      <c r="Z12" s="93"/>
      <c r="AA12" s="93">
        <v>8</v>
      </c>
      <c r="AB12" s="94"/>
      <c r="AC12" s="67">
        <v>8</v>
      </c>
      <c r="AD12" s="93">
        <v>8</v>
      </c>
      <c r="AE12" s="93"/>
      <c r="AF12" s="93">
        <v>8</v>
      </c>
      <c r="AG12" s="93">
        <v>8</v>
      </c>
      <c r="AH12" s="93">
        <v>8</v>
      </c>
      <c r="AI12" s="94"/>
      <c r="AJ12" s="185">
        <v>8</v>
      </c>
      <c r="AK12" s="93">
        <v>8</v>
      </c>
      <c r="AL12" s="217"/>
      <c r="AM12" s="158">
        <f>SUM(H12:AL12)</f>
        <v>144</v>
      </c>
      <c r="AN12" s="220">
        <f>SUM(H12:AI12)</f>
        <v>128</v>
      </c>
      <c r="AO12" s="95">
        <f>ROUNDDOWN(AN12/4,1)</f>
        <v>32</v>
      </c>
      <c r="AP12" s="159">
        <f>ROUNDDOWN(AO12/$U$64,1)</f>
        <v>0.8</v>
      </c>
      <c r="AQ12" s="3"/>
    </row>
    <row r="13" spans="2:43" ht="15" customHeight="1">
      <c r="B13" s="3"/>
      <c r="C13" s="278" t="s">
        <v>27</v>
      </c>
      <c r="D13" s="254" t="s">
        <v>40</v>
      </c>
      <c r="E13" s="61"/>
      <c r="F13" s="257" t="s">
        <v>152</v>
      </c>
      <c r="G13" s="235" t="s">
        <v>102</v>
      </c>
      <c r="H13" s="88"/>
      <c r="I13" s="69"/>
      <c r="J13" s="69">
        <v>8</v>
      </c>
      <c r="K13" s="69">
        <v>8</v>
      </c>
      <c r="L13" s="69"/>
      <c r="M13" s="69"/>
      <c r="N13" s="86"/>
      <c r="O13" s="88"/>
      <c r="P13" s="69"/>
      <c r="Q13" s="69"/>
      <c r="R13" s="69"/>
      <c r="S13" s="69"/>
      <c r="T13" s="69"/>
      <c r="U13" s="86"/>
      <c r="V13" s="68"/>
      <c r="W13" s="69"/>
      <c r="X13" s="69">
        <v>8</v>
      </c>
      <c r="Y13" s="69">
        <v>8</v>
      </c>
      <c r="Z13" s="69"/>
      <c r="AA13" s="69"/>
      <c r="AB13" s="70"/>
      <c r="AC13" s="88"/>
      <c r="AD13" s="69"/>
      <c r="AE13" s="69"/>
      <c r="AF13" s="69"/>
      <c r="AG13" s="69"/>
      <c r="AH13" s="69"/>
      <c r="AI13" s="70"/>
      <c r="AJ13" s="87"/>
      <c r="AK13" s="69"/>
      <c r="AL13" s="85">
        <v>8</v>
      </c>
      <c r="AM13" s="230">
        <f>SUM(H13:AL13)</f>
        <v>40</v>
      </c>
      <c r="AN13" s="221">
        <f>SUM(H13:AI13)</f>
        <v>32</v>
      </c>
      <c r="AO13" s="182">
        <f>ROUNDDOWN(AN13/4,1)</f>
        <v>8</v>
      </c>
      <c r="AP13" s="64" t="s">
        <v>25</v>
      </c>
      <c r="AQ13" s="3"/>
    </row>
    <row r="14" spans="2:43" ht="15" customHeight="1">
      <c r="B14" s="3"/>
      <c r="C14" s="278"/>
      <c r="D14" s="254"/>
      <c r="E14" s="61"/>
      <c r="F14" s="257"/>
      <c r="G14" s="236" t="s">
        <v>28</v>
      </c>
      <c r="H14" s="74"/>
      <c r="I14" s="72"/>
      <c r="J14" s="72"/>
      <c r="K14" s="72"/>
      <c r="L14" s="72"/>
      <c r="M14" s="72"/>
      <c r="N14" s="75"/>
      <c r="O14" s="74"/>
      <c r="P14" s="72"/>
      <c r="Q14" s="72"/>
      <c r="R14" s="72"/>
      <c r="S14" s="72"/>
      <c r="T14" s="72"/>
      <c r="U14" s="75"/>
      <c r="V14" s="71"/>
      <c r="W14" s="72"/>
      <c r="X14" s="72"/>
      <c r="Y14" s="72"/>
      <c r="Z14" s="72"/>
      <c r="AA14" s="72"/>
      <c r="AB14" s="73"/>
      <c r="AC14" s="74"/>
      <c r="AD14" s="72"/>
      <c r="AE14" s="72"/>
      <c r="AF14" s="72"/>
      <c r="AG14" s="72"/>
      <c r="AH14" s="72"/>
      <c r="AI14" s="73"/>
      <c r="AJ14" s="89"/>
      <c r="AK14" s="72"/>
      <c r="AL14" s="82"/>
      <c r="AM14" s="231">
        <f>SUM(H14:AL14)</f>
        <v>0</v>
      </c>
      <c r="AN14" s="222">
        <f>SUM(H14:AI14)</f>
        <v>0</v>
      </c>
      <c r="AO14" s="76">
        <f>ROUNDDOWN(AN14/4,1)</f>
        <v>0</v>
      </c>
      <c r="AP14" s="77" t="s">
        <v>25</v>
      </c>
      <c r="AQ14" s="3"/>
    </row>
    <row r="15" spans="2:43" ht="15" customHeight="1">
      <c r="B15" s="3"/>
      <c r="C15" s="279"/>
      <c r="D15" s="255"/>
      <c r="E15" s="61"/>
      <c r="F15" s="258"/>
      <c r="G15" s="236" t="s">
        <v>46</v>
      </c>
      <c r="H15" s="88"/>
      <c r="I15" s="72"/>
      <c r="J15" s="72" t="s">
        <v>83</v>
      </c>
      <c r="K15" s="72" t="s">
        <v>121</v>
      </c>
      <c r="L15" s="78"/>
      <c r="M15" s="78"/>
      <c r="N15" s="80"/>
      <c r="O15" s="62"/>
      <c r="P15" s="72"/>
      <c r="Q15" s="72"/>
      <c r="R15" s="72"/>
      <c r="S15" s="72"/>
      <c r="T15" s="71"/>
      <c r="U15" s="80"/>
      <c r="V15" s="71"/>
      <c r="W15" s="72"/>
      <c r="X15" s="72" t="s">
        <v>121</v>
      </c>
      <c r="Y15" s="72" t="s">
        <v>83</v>
      </c>
      <c r="Z15" s="78"/>
      <c r="AA15" s="78"/>
      <c r="AB15" s="73"/>
      <c r="AC15" s="74"/>
      <c r="AD15" s="72"/>
      <c r="AE15" s="72"/>
      <c r="AF15" s="78"/>
      <c r="AG15" s="78"/>
      <c r="AH15" s="78"/>
      <c r="AI15" s="79"/>
      <c r="AJ15" s="175"/>
      <c r="AK15" s="78"/>
      <c r="AL15" s="84"/>
      <c r="AM15" s="232"/>
      <c r="AN15" s="223"/>
      <c r="AO15" s="76"/>
      <c r="AP15" s="77" t="s">
        <v>25</v>
      </c>
      <c r="AQ15" s="3"/>
    </row>
    <row r="16" spans="2:43" ht="15" customHeight="1">
      <c r="B16" s="3"/>
      <c r="C16" s="277" t="s">
        <v>27</v>
      </c>
      <c r="D16" s="253" t="s">
        <v>39</v>
      </c>
      <c r="E16" s="81"/>
      <c r="F16" s="256" t="s">
        <v>153</v>
      </c>
      <c r="G16" s="236" t="s">
        <v>103</v>
      </c>
      <c r="H16" s="88">
        <v>4</v>
      </c>
      <c r="I16" s="72">
        <v>4</v>
      </c>
      <c r="J16" s="72"/>
      <c r="K16" s="69">
        <v>8</v>
      </c>
      <c r="L16" s="78">
        <v>8</v>
      </c>
      <c r="M16" s="78"/>
      <c r="N16" s="80">
        <v>8</v>
      </c>
      <c r="O16" s="62"/>
      <c r="P16" s="72">
        <v>4</v>
      </c>
      <c r="Q16" s="72">
        <v>4</v>
      </c>
      <c r="R16" s="72"/>
      <c r="S16" s="72">
        <v>8</v>
      </c>
      <c r="T16" s="71">
        <v>8</v>
      </c>
      <c r="U16" s="80">
        <v>8</v>
      </c>
      <c r="V16" s="71"/>
      <c r="W16" s="72">
        <v>4</v>
      </c>
      <c r="X16" s="72">
        <v>4</v>
      </c>
      <c r="Y16" s="78"/>
      <c r="Z16" s="78">
        <v>8</v>
      </c>
      <c r="AA16" s="78">
        <v>8</v>
      </c>
      <c r="AB16" s="73">
        <v>8</v>
      </c>
      <c r="AC16" s="74"/>
      <c r="AD16" s="72">
        <v>4</v>
      </c>
      <c r="AE16" s="72">
        <v>4</v>
      </c>
      <c r="AF16" s="78"/>
      <c r="AG16" s="78">
        <v>8</v>
      </c>
      <c r="AH16" s="78">
        <v>8</v>
      </c>
      <c r="AI16" s="79">
        <v>8</v>
      </c>
      <c r="AJ16" s="74"/>
      <c r="AK16" s="72">
        <v>4</v>
      </c>
      <c r="AL16" s="73">
        <v>4</v>
      </c>
      <c r="AM16" s="232">
        <f>SUM(H16:AL16)</f>
        <v>136</v>
      </c>
      <c r="AN16" s="223">
        <f>SUM(H16:AI16)</f>
        <v>128</v>
      </c>
      <c r="AO16" s="76">
        <f>ROUNDDOWN(AN16/4,1)</f>
        <v>32</v>
      </c>
      <c r="AP16" s="77" t="s">
        <v>26</v>
      </c>
      <c r="AQ16" s="3"/>
    </row>
    <row r="17" spans="2:43" ht="15" customHeight="1">
      <c r="B17" s="3"/>
      <c r="C17" s="278"/>
      <c r="D17" s="254"/>
      <c r="E17" s="61" t="s">
        <v>127</v>
      </c>
      <c r="F17" s="257"/>
      <c r="G17" s="236" t="s">
        <v>28</v>
      </c>
      <c r="H17" s="74">
        <v>3</v>
      </c>
      <c r="I17" s="72">
        <v>5</v>
      </c>
      <c r="J17" s="72"/>
      <c r="K17" s="72"/>
      <c r="L17" s="72"/>
      <c r="M17" s="72"/>
      <c r="N17" s="75"/>
      <c r="O17" s="74"/>
      <c r="P17" s="72">
        <v>3</v>
      </c>
      <c r="Q17" s="72">
        <v>5</v>
      </c>
      <c r="R17" s="72"/>
      <c r="S17" s="72"/>
      <c r="T17" s="71"/>
      <c r="U17" s="75"/>
      <c r="V17" s="71"/>
      <c r="W17" s="72">
        <v>3</v>
      </c>
      <c r="X17" s="72">
        <v>5</v>
      </c>
      <c r="Y17" s="72"/>
      <c r="Z17" s="72"/>
      <c r="AA17" s="72"/>
      <c r="AB17" s="73"/>
      <c r="AC17" s="74"/>
      <c r="AD17" s="72">
        <v>3</v>
      </c>
      <c r="AE17" s="72">
        <v>5</v>
      </c>
      <c r="AF17" s="72"/>
      <c r="AG17" s="72"/>
      <c r="AH17" s="72"/>
      <c r="AI17" s="73"/>
      <c r="AJ17" s="74"/>
      <c r="AK17" s="72">
        <v>3</v>
      </c>
      <c r="AL17" s="73">
        <v>5</v>
      </c>
      <c r="AM17" s="231">
        <f>SUM(H17:AL17)</f>
        <v>40</v>
      </c>
      <c r="AN17" s="222">
        <f>SUM(H17:AI17)</f>
        <v>32</v>
      </c>
      <c r="AO17" s="76">
        <f>ROUNDDOWN(AN17/4,1)</f>
        <v>8</v>
      </c>
      <c r="AP17" s="77" t="s">
        <v>26</v>
      </c>
      <c r="AQ17" s="3"/>
    </row>
    <row r="18" spans="2:43" ht="15" customHeight="1">
      <c r="B18" s="3"/>
      <c r="C18" s="279"/>
      <c r="D18" s="255"/>
      <c r="E18" s="61"/>
      <c r="F18" s="258"/>
      <c r="G18" s="236" t="s">
        <v>46</v>
      </c>
      <c r="H18" s="89" t="s">
        <v>87</v>
      </c>
      <c r="I18" s="72" t="s">
        <v>88</v>
      </c>
      <c r="J18" s="72"/>
      <c r="K18" s="72" t="s">
        <v>89</v>
      </c>
      <c r="L18" s="72" t="s">
        <v>121</v>
      </c>
      <c r="M18" s="72"/>
      <c r="N18" s="75" t="s">
        <v>121</v>
      </c>
      <c r="O18" s="62"/>
      <c r="P18" s="72" t="s">
        <v>87</v>
      </c>
      <c r="Q18" s="72" t="s">
        <v>88</v>
      </c>
      <c r="R18" s="72"/>
      <c r="S18" s="72" t="s">
        <v>121</v>
      </c>
      <c r="T18" s="72" t="s">
        <v>83</v>
      </c>
      <c r="U18" s="75" t="s">
        <v>121</v>
      </c>
      <c r="V18" s="83"/>
      <c r="W18" s="72" t="s">
        <v>87</v>
      </c>
      <c r="X18" s="72" t="s">
        <v>88</v>
      </c>
      <c r="Y18" s="72"/>
      <c r="Z18" s="72" t="s">
        <v>83</v>
      </c>
      <c r="AA18" s="72" t="s">
        <v>121</v>
      </c>
      <c r="AB18" s="73" t="s">
        <v>83</v>
      </c>
      <c r="AC18" s="74"/>
      <c r="AD18" s="72" t="s">
        <v>87</v>
      </c>
      <c r="AE18" s="72" t="s">
        <v>88</v>
      </c>
      <c r="AF18" s="72"/>
      <c r="AG18" s="72" t="s">
        <v>121</v>
      </c>
      <c r="AH18" s="72" t="s">
        <v>83</v>
      </c>
      <c r="AI18" s="73" t="s">
        <v>83</v>
      </c>
      <c r="AJ18" s="74"/>
      <c r="AK18" s="72" t="s">
        <v>87</v>
      </c>
      <c r="AL18" s="73" t="s">
        <v>88</v>
      </c>
      <c r="AM18" s="231"/>
      <c r="AN18" s="222"/>
      <c r="AO18" s="76"/>
      <c r="AP18" s="77" t="s">
        <v>25</v>
      </c>
      <c r="AQ18" s="3"/>
    </row>
    <row r="19" spans="2:43" ht="15" customHeight="1">
      <c r="B19" s="3"/>
      <c r="C19" s="277" t="s">
        <v>27</v>
      </c>
      <c r="D19" s="253" t="s">
        <v>39</v>
      </c>
      <c r="E19" s="81"/>
      <c r="F19" s="256" t="s">
        <v>29</v>
      </c>
      <c r="G19" s="236" t="s">
        <v>104</v>
      </c>
      <c r="H19" s="89"/>
      <c r="I19" s="72">
        <v>4</v>
      </c>
      <c r="J19" s="72">
        <v>4</v>
      </c>
      <c r="K19" s="72"/>
      <c r="L19" s="72">
        <v>8</v>
      </c>
      <c r="M19" s="72">
        <v>8</v>
      </c>
      <c r="N19" s="242">
        <v>8</v>
      </c>
      <c r="O19" s="62">
        <v>8</v>
      </c>
      <c r="P19" s="78"/>
      <c r="Q19" s="72">
        <v>4</v>
      </c>
      <c r="R19" s="72">
        <v>4</v>
      </c>
      <c r="S19" s="72"/>
      <c r="T19" s="68">
        <v>8</v>
      </c>
      <c r="U19" s="75">
        <v>8</v>
      </c>
      <c r="V19" s="83">
        <v>8</v>
      </c>
      <c r="W19" s="72"/>
      <c r="X19" s="72">
        <v>4</v>
      </c>
      <c r="Y19" s="72">
        <v>4</v>
      </c>
      <c r="Z19" s="78"/>
      <c r="AA19" s="78">
        <v>8</v>
      </c>
      <c r="AB19" s="79">
        <v>8</v>
      </c>
      <c r="AC19" s="74">
        <v>8</v>
      </c>
      <c r="AD19" s="72"/>
      <c r="AE19" s="72">
        <v>4</v>
      </c>
      <c r="AF19" s="72">
        <v>4</v>
      </c>
      <c r="AG19" s="78"/>
      <c r="AH19" s="78">
        <v>8</v>
      </c>
      <c r="AI19" s="79">
        <v>8</v>
      </c>
      <c r="AJ19" s="74">
        <v>8</v>
      </c>
      <c r="AK19" s="72"/>
      <c r="AL19" s="73">
        <v>4</v>
      </c>
      <c r="AM19" s="232">
        <f>SUM(H19:AL19)</f>
        <v>140</v>
      </c>
      <c r="AN19" s="222">
        <f>SUM(H19:AI19)</f>
        <v>128</v>
      </c>
      <c r="AO19" s="76">
        <f>ROUNDDOWN(AN19/4,1)</f>
        <v>32</v>
      </c>
      <c r="AP19" s="77" t="s">
        <v>26</v>
      </c>
      <c r="AQ19" s="3"/>
    </row>
    <row r="20" spans="2:43" ht="15" customHeight="1">
      <c r="B20" s="3"/>
      <c r="C20" s="278"/>
      <c r="D20" s="254"/>
      <c r="E20" s="61"/>
      <c r="F20" s="257"/>
      <c r="G20" s="236" t="s">
        <v>28</v>
      </c>
      <c r="H20" s="89"/>
      <c r="I20" s="72">
        <v>3</v>
      </c>
      <c r="J20" s="72">
        <v>5</v>
      </c>
      <c r="K20" s="72"/>
      <c r="L20" s="72"/>
      <c r="M20" s="72"/>
      <c r="N20" s="243"/>
      <c r="O20" s="74"/>
      <c r="P20" s="72"/>
      <c r="Q20" s="72">
        <v>3</v>
      </c>
      <c r="R20" s="72">
        <v>5</v>
      </c>
      <c r="S20" s="72"/>
      <c r="T20" s="71"/>
      <c r="U20" s="75"/>
      <c r="V20" s="71"/>
      <c r="W20" s="72"/>
      <c r="X20" s="72">
        <v>3</v>
      </c>
      <c r="Y20" s="72">
        <v>5</v>
      </c>
      <c r="Z20" s="72"/>
      <c r="AA20" s="72"/>
      <c r="AB20" s="73"/>
      <c r="AC20" s="74"/>
      <c r="AD20" s="72"/>
      <c r="AE20" s="72">
        <v>3</v>
      </c>
      <c r="AF20" s="72">
        <v>5</v>
      </c>
      <c r="AG20" s="72"/>
      <c r="AH20" s="72"/>
      <c r="AI20" s="73"/>
      <c r="AJ20" s="74"/>
      <c r="AK20" s="72"/>
      <c r="AL20" s="73">
        <v>3</v>
      </c>
      <c r="AM20" s="231">
        <f>SUM(H20:AL20)</f>
        <v>35</v>
      </c>
      <c r="AN20" s="222">
        <f>SUM(H20:AI20)</f>
        <v>32</v>
      </c>
      <c r="AO20" s="76">
        <f>ROUNDDOWN(AN20/4,1)</f>
        <v>8</v>
      </c>
      <c r="AP20" s="77" t="s">
        <v>26</v>
      </c>
      <c r="AQ20" s="3"/>
    </row>
    <row r="21" spans="2:43" ht="15" customHeight="1">
      <c r="B21" s="3"/>
      <c r="C21" s="279"/>
      <c r="D21" s="255"/>
      <c r="E21" s="61"/>
      <c r="F21" s="258"/>
      <c r="G21" s="236" t="s">
        <v>46</v>
      </c>
      <c r="H21" s="89"/>
      <c r="I21" s="72" t="s">
        <v>87</v>
      </c>
      <c r="J21" s="72" t="s">
        <v>88</v>
      </c>
      <c r="K21" s="72"/>
      <c r="L21" s="72" t="s">
        <v>89</v>
      </c>
      <c r="M21" s="72" t="s">
        <v>121</v>
      </c>
      <c r="N21" s="75" t="s">
        <v>89</v>
      </c>
      <c r="O21" s="74" t="s">
        <v>121</v>
      </c>
      <c r="P21" s="78"/>
      <c r="Q21" s="72" t="s">
        <v>87</v>
      </c>
      <c r="R21" s="72" t="s">
        <v>88</v>
      </c>
      <c r="S21" s="72"/>
      <c r="T21" s="72" t="s">
        <v>122</v>
      </c>
      <c r="U21" s="75" t="s">
        <v>89</v>
      </c>
      <c r="V21" s="71" t="s">
        <v>89</v>
      </c>
      <c r="W21" s="78"/>
      <c r="X21" s="72" t="s">
        <v>87</v>
      </c>
      <c r="Y21" s="72" t="s">
        <v>88</v>
      </c>
      <c r="Z21" s="72"/>
      <c r="AA21" s="72" t="s">
        <v>89</v>
      </c>
      <c r="AB21" s="73" t="s">
        <v>122</v>
      </c>
      <c r="AC21" s="74" t="s">
        <v>83</v>
      </c>
      <c r="AD21" s="72"/>
      <c r="AE21" s="72" t="s">
        <v>87</v>
      </c>
      <c r="AF21" s="72" t="s">
        <v>88</v>
      </c>
      <c r="AG21" s="72"/>
      <c r="AH21" s="72" t="s">
        <v>122</v>
      </c>
      <c r="AI21" s="73" t="s">
        <v>89</v>
      </c>
      <c r="AJ21" s="74" t="s">
        <v>83</v>
      </c>
      <c r="AK21" s="72"/>
      <c r="AL21" s="73" t="s">
        <v>87</v>
      </c>
      <c r="AM21" s="232"/>
      <c r="AN21" s="223"/>
      <c r="AO21" s="76"/>
      <c r="AP21" s="77" t="s">
        <v>25</v>
      </c>
      <c r="AQ21" s="3"/>
    </row>
    <row r="22" spans="2:43" ht="15" customHeight="1">
      <c r="B22" s="3"/>
      <c r="C22" s="277" t="s">
        <v>27</v>
      </c>
      <c r="D22" s="253" t="s">
        <v>39</v>
      </c>
      <c r="E22" s="81"/>
      <c r="F22" s="256" t="s">
        <v>24</v>
      </c>
      <c r="G22" s="236" t="s">
        <v>105</v>
      </c>
      <c r="H22" s="89">
        <v>8</v>
      </c>
      <c r="I22" s="72"/>
      <c r="J22" s="72">
        <v>4</v>
      </c>
      <c r="K22" s="72">
        <v>4</v>
      </c>
      <c r="L22" s="72"/>
      <c r="M22" s="72">
        <v>8</v>
      </c>
      <c r="N22" s="242">
        <v>8</v>
      </c>
      <c r="O22" s="62">
        <v>8</v>
      </c>
      <c r="P22" s="78">
        <v>8</v>
      </c>
      <c r="Q22" s="78"/>
      <c r="R22" s="72">
        <v>4</v>
      </c>
      <c r="S22" s="72">
        <v>4</v>
      </c>
      <c r="T22" s="78"/>
      <c r="U22" s="80">
        <v>8</v>
      </c>
      <c r="V22" s="83">
        <v>8</v>
      </c>
      <c r="W22" s="78">
        <v>8</v>
      </c>
      <c r="X22" s="72"/>
      <c r="Y22" s="72">
        <v>4</v>
      </c>
      <c r="Z22" s="72">
        <v>4</v>
      </c>
      <c r="AA22" s="78"/>
      <c r="AB22" s="79">
        <v>8</v>
      </c>
      <c r="AC22" s="62">
        <v>8</v>
      </c>
      <c r="AD22" s="72">
        <v>8</v>
      </c>
      <c r="AE22" s="72"/>
      <c r="AF22" s="72">
        <v>4</v>
      </c>
      <c r="AG22" s="72">
        <v>4</v>
      </c>
      <c r="AH22" s="78"/>
      <c r="AI22" s="79">
        <v>8</v>
      </c>
      <c r="AJ22" s="62">
        <v>8</v>
      </c>
      <c r="AK22" s="72">
        <v>8</v>
      </c>
      <c r="AL22" s="73"/>
      <c r="AM22" s="232">
        <f>SUM(H22:AL22)</f>
        <v>144</v>
      </c>
      <c r="AN22" s="223">
        <f>SUM(H22:AI22)</f>
        <v>128</v>
      </c>
      <c r="AO22" s="76">
        <f>ROUNDDOWN(AN22/4,1)</f>
        <v>32</v>
      </c>
      <c r="AP22" s="77" t="s">
        <v>26</v>
      </c>
      <c r="AQ22" s="3"/>
    </row>
    <row r="23" spans="2:43" ht="15" customHeight="1">
      <c r="B23" s="3"/>
      <c r="C23" s="278"/>
      <c r="D23" s="254"/>
      <c r="E23" s="61"/>
      <c r="F23" s="257"/>
      <c r="G23" s="236" t="s">
        <v>28</v>
      </c>
      <c r="H23" s="74"/>
      <c r="I23" s="72"/>
      <c r="J23" s="72">
        <v>3</v>
      </c>
      <c r="K23" s="72">
        <v>5</v>
      </c>
      <c r="L23" s="72"/>
      <c r="M23" s="72"/>
      <c r="N23" s="243"/>
      <c r="O23" s="74"/>
      <c r="P23" s="72"/>
      <c r="Q23" s="72"/>
      <c r="R23" s="72">
        <v>3</v>
      </c>
      <c r="S23" s="72">
        <v>5</v>
      </c>
      <c r="T23" s="72"/>
      <c r="U23" s="75"/>
      <c r="V23" s="71"/>
      <c r="W23" s="72"/>
      <c r="X23" s="72"/>
      <c r="Y23" s="72">
        <v>3</v>
      </c>
      <c r="Z23" s="72">
        <v>5</v>
      </c>
      <c r="AA23" s="72"/>
      <c r="AB23" s="73"/>
      <c r="AC23" s="74"/>
      <c r="AD23" s="72"/>
      <c r="AE23" s="72"/>
      <c r="AF23" s="72">
        <v>3</v>
      </c>
      <c r="AG23" s="72">
        <v>5</v>
      </c>
      <c r="AH23" s="72"/>
      <c r="AI23" s="73"/>
      <c r="AJ23" s="74"/>
      <c r="AK23" s="72"/>
      <c r="AL23" s="73"/>
      <c r="AM23" s="231">
        <f>SUM(H23:AL23)</f>
        <v>32</v>
      </c>
      <c r="AN23" s="222">
        <f>SUM(H23:AI23)</f>
        <v>32</v>
      </c>
      <c r="AO23" s="76">
        <f>ROUNDDOWN(AN23/4,1)</f>
        <v>8</v>
      </c>
      <c r="AP23" s="77" t="s">
        <v>26</v>
      </c>
      <c r="AQ23" s="3"/>
    </row>
    <row r="24" spans="2:43" ht="15" customHeight="1">
      <c r="B24" s="3"/>
      <c r="C24" s="279"/>
      <c r="D24" s="255"/>
      <c r="E24" s="61"/>
      <c r="F24" s="258"/>
      <c r="G24" s="236" t="s">
        <v>46</v>
      </c>
      <c r="H24" s="74" t="s">
        <v>121</v>
      </c>
      <c r="I24" s="72"/>
      <c r="J24" s="72" t="s">
        <v>87</v>
      </c>
      <c r="K24" s="72" t="s">
        <v>88</v>
      </c>
      <c r="L24" s="72"/>
      <c r="M24" s="72" t="s">
        <v>89</v>
      </c>
      <c r="N24" s="243" t="s">
        <v>85</v>
      </c>
      <c r="O24" s="74" t="s">
        <v>85</v>
      </c>
      <c r="P24" s="72" t="s">
        <v>121</v>
      </c>
      <c r="Q24" s="72"/>
      <c r="R24" s="72" t="s">
        <v>87</v>
      </c>
      <c r="S24" s="72" t="s">
        <v>88</v>
      </c>
      <c r="T24" s="72"/>
      <c r="U24" s="75" t="s">
        <v>85</v>
      </c>
      <c r="V24" s="71" t="s">
        <v>121</v>
      </c>
      <c r="W24" s="72" t="s">
        <v>83</v>
      </c>
      <c r="X24" s="72"/>
      <c r="Y24" s="72" t="s">
        <v>87</v>
      </c>
      <c r="Z24" s="72" t="s">
        <v>88</v>
      </c>
      <c r="AA24" s="72"/>
      <c r="AB24" s="73" t="s">
        <v>85</v>
      </c>
      <c r="AC24" s="74" t="s">
        <v>123</v>
      </c>
      <c r="AD24" s="72" t="s">
        <v>83</v>
      </c>
      <c r="AE24" s="72"/>
      <c r="AF24" s="72" t="s">
        <v>87</v>
      </c>
      <c r="AG24" s="72" t="s">
        <v>88</v>
      </c>
      <c r="AH24" s="72"/>
      <c r="AI24" s="70" t="s">
        <v>123</v>
      </c>
      <c r="AJ24" s="74" t="s">
        <v>85</v>
      </c>
      <c r="AK24" s="72" t="s">
        <v>83</v>
      </c>
      <c r="AL24" s="73"/>
      <c r="AM24" s="230"/>
      <c r="AN24" s="222"/>
      <c r="AO24" s="76"/>
      <c r="AP24" s="77" t="s">
        <v>25</v>
      </c>
      <c r="AQ24" s="3"/>
    </row>
    <row r="25" spans="2:43" ht="15" customHeight="1">
      <c r="B25" s="3"/>
      <c r="C25" s="277" t="s">
        <v>27</v>
      </c>
      <c r="D25" s="253" t="s">
        <v>39</v>
      </c>
      <c r="E25" s="81"/>
      <c r="F25" s="256" t="s">
        <v>24</v>
      </c>
      <c r="G25" s="236" t="s">
        <v>106</v>
      </c>
      <c r="H25" s="89">
        <v>8</v>
      </c>
      <c r="I25" s="72">
        <v>8</v>
      </c>
      <c r="J25" s="72">
        <v>8</v>
      </c>
      <c r="K25" s="72"/>
      <c r="L25" s="72">
        <v>4</v>
      </c>
      <c r="M25" s="72">
        <v>4</v>
      </c>
      <c r="N25" s="243"/>
      <c r="O25" s="74">
        <v>8</v>
      </c>
      <c r="P25" s="72">
        <v>8</v>
      </c>
      <c r="Q25" s="72">
        <v>8</v>
      </c>
      <c r="R25" s="72"/>
      <c r="S25" s="72">
        <v>4</v>
      </c>
      <c r="T25" s="72">
        <v>4</v>
      </c>
      <c r="U25" s="75"/>
      <c r="V25" s="71">
        <v>8</v>
      </c>
      <c r="W25" s="72">
        <v>8</v>
      </c>
      <c r="X25" s="72">
        <v>8</v>
      </c>
      <c r="Y25" s="72"/>
      <c r="Z25" s="72">
        <v>4</v>
      </c>
      <c r="AA25" s="72">
        <v>4</v>
      </c>
      <c r="AB25" s="73"/>
      <c r="AC25" s="74">
        <v>8</v>
      </c>
      <c r="AD25" s="72">
        <v>8</v>
      </c>
      <c r="AE25" s="72">
        <v>8</v>
      </c>
      <c r="AF25" s="72"/>
      <c r="AG25" s="72">
        <v>4</v>
      </c>
      <c r="AH25" s="72">
        <v>4</v>
      </c>
      <c r="AI25" s="73"/>
      <c r="AJ25" s="74">
        <v>8</v>
      </c>
      <c r="AK25" s="72">
        <v>8</v>
      </c>
      <c r="AL25" s="73">
        <v>8</v>
      </c>
      <c r="AM25" s="232">
        <f>SUM(H25:AL25)</f>
        <v>152</v>
      </c>
      <c r="AN25" s="222">
        <f>SUM(H25:AI25)</f>
        <v>128</v>
      </c>
      <c r="AO25" s="76">
        <f>ROUNDDOWN(AN25/4,1)</f>
        <v>32</v>
      </c>
      <c r="AP25" s="77" t="s">
        <v>26</v>
      </c>
      <c r="AQ25" s="3"/>
    </row>
    <row r="26" spans="2:43" ht="15" customHeight="1">
      <c r="B26" s="3"/>
      <c r="C26" s="278"/>
      <c r="D26" s="254"/>
      <c r="E26" s="61"/>
      <c r="F26" s="257"/>
      <c r="G26" s="236" t="s">
        <v>28</v>
      </c>
      <c r="H26" s="89"/>
      <c r="I26" s="72"/>
      <c r="J26" s="72"/>
      <c r="K26" s="72"/>
      <c r="L26" s="72">
        <v>3</v>
      </c>
      <c r="M26" s="72">
        <v>5</v>
      </c>
      <c r="N26" s="243"/>
      <c r="O26" s="74"/>
      <c r="P26" s="72"/>
      <c r="Q26" s="72"/>
      <c r="R26" s="72"/>
      <c r="S26" s="72">
        <v>3</v>
      </c>
      <c r="T26" s="72">
        <v>5</v>
      </c>
      <c r="U26" s="75"/>
      <c r="V26" s="71"/>
      <c r="W26" s="72"/>
      <c r="X26" s="72"/>
      <c r="Y26" s="72"/>
      <c r="Z26" s="72">
        <v>3</v>
      </c>
      <c r="AA26" s="72">
        <v>5</v>
      </c>
      <c r="AB26" s="73"/>
      <c r="AC26" s="74"/>
      <c r="AD26" s="72"/>
      <c r="AE26" s="72"/>
      <c r="AF26" s="72"/>
      <c r="AG26" s="72">
        <v>3</v>
      </c>
      <c r="AH26" s="72">
        <v>5</v>
      </c>
      <c r="AI26" s="73"/>
      <c r="AJ26" s="74"/>
      <c r="AK26" s="72"/>
      <c r="AL26" s="73"/>
      <c r="AM26" s="231">
        <f>SUM(H26:AL26)</f>
        <v>32</v>
      </c>
      <c r="AN26" s="222">
        <f>SUM(H26:AI26)</f>
        <v>32</v>
      </c>
      <c r="AO26" s="76">
        <f>ROUNDDOWN(AN26/4,1)</f>
        <v>8</v>
      </c>
      <c r="AP26" s="77" t="s">
        <v>26</v>
      </c>
      <c r="AQ26" s="3"/>
    </row>
    <row r="27" spans="2:43" ht="15" customHeight="1">
      <c r="B27" s="3"/>
      <c r="C27" s="279"/>
      <c r="D27" s="255"/>
      <c r="E27" s="61"/>
      <c r="F27" s="258"/>
      <c r="G27" s="236" t="s">
        <v>46</v>
      </c>
      <c r="H27" s="89" t="s">
        <v>84</v>
      </c>
      <c r="I27" s="72" t="s">
        <v>121</v>
      </c>
      <c r="J27" s="72" t="s">
        <v>89</v>
      </c>
      <c r="K27" s="72"/>
      <c r="L27" s="72" t="s">
        <v>87</v>
      </c>
      <c r="M27" s="72" t="s">
        <v>88</v>
      </c>
      <c r="N27" s="243"/>
      <c r="O27" s="74"/>
      <c r="P27" s="72" t="s">
        <v>89</v>
      </c>
      <c r="Q27" s="72" t="s">
        <v>121</v>
      </c>
      <c r="R27" s="72"/>
      <c r="S27" s="72" t="s">
        <v>87</v>
      </c>
      <c r="T27" s="72" t="s">
        <v>88</v>
      </c>
      <c r="U27" s="75"/>
      <c r="V27" s="71" t="s">
        <v>85</v>
      </c>
      <c r="W27" s="72" t="s">
        <v>122</v>
      </c>
      <c r="X27" s="72" t="s">
        <v>89</v>
      </c>
      <c r="Y27" s="72"/>
      <c r="Z27" s="72" t="s">
        <v>87</v>
      </c>
      <c r="AA27" s="72" t="s">
        <v>88</v>
      </c>
      <c r="AB27" s="73"/>
      <c r="AC27" s="74" t="s">
        <v>89</v>
      </c>
      <c r="AD27" s="72" t="s">
        <v>122</v>
      </c>
      <c r="AE27" s="72" t="s">
        <v>83</v>
      </c>
      <c r="AF27" s="72"/>
      <c r="AG27" s="72" t="s">
        <v>87</v>
      </c>
      <c r="AH27" s="72" t="s">
        <v>88</v>
      </c>
      <c r="AI27" s="73"/>
      <c r="AJ27" s="74" t="s">
        <v>122</v>
      </c>
      <c r="AK27" s="72" t="s">
        <v>89</v>
      </c>
      <c r="AL27" s="73" t="s">
        <v>83</v>
      </c>
      <c r="AM27" s="231"/>
      <c r="AN27" s="222"/>
      <c r="AO27" s="76"/>
      <c r="AP27" s="77" t="s">
        <v>25</v>
      </c>
      <c r="AQ27" s="3"/>
    </row>
    <row r="28" spans="2:43" ht="15" customHeight="1">
      <c r="B28" s="3"/>
      <c r="C28" s="277" t="s">
        <v>27</v>
      </c>
      <c r="D28" s="253" t="s">
        <v>39</v>
      </c>
      <c r="E28" s="81"/>
      <c r="F28" s="256" t="s">
        <v>24</v>
      </c>
      <c r="G28" s="236" t="s">
        <v>107</v>
      </c>
      <c r="H28" s="89">
        <v>8</v>
      </c>
      <c r="I28" s="72">
        <v>8</v>
      </c>
      <c r="J28" s="72">
        <v>8</v>
      </c>
      <c r="K28" s="72"/>
      <c r="L28" s="72"/>
      <c r="M28" s="72">
        <v>4</v>
      </c>
      <c r="N28" s="243">
        <v>4</v>
      </c>
      <c r="O28" s="74"/>
      <c r="P28" s="72">
        <v>8</v>
      </c>
      <c r="Q28" s="72">
        <v>8</v>
      </c>
      <c r="R28" s="72">
        <v>8</v>
      </c>
      <c r="S28" s="72"/>
      <c r="T28" s="72">
        <v>4</v>
      </c>
      <c r="U28" s="75">
        <v>4</v>
      </c>
      <c r="V28" s="71"/>
      <c r="W28" s="72">
        <v>8</v>
      </c>
      <c r="X28" s="72">
        <v>8</v>
      </c>
      <c r="Y28" s="72">
        <v>8</v>
      </c>
      <c r="Z28" s="72"/>
      <c r="AA28" s="72">
        <v>4</v>
      </c>
      <c r="AB28" s="73">
        <v>4</v>
      </c>
      <c r="AC28" s="74"/>
      <c r="AD28" s="72">
        <v>8</v>
      </c>
      <c r="AE28" s="72">
        <v>8</v>
      </c>
      <c r="AF28" s="72">
        <v>8</v>
      </c>
      <c r="AG28" s="72"/>
      <c r="AH28" s="72">
        <v>4</v>
      </c>
      <c r="AI28" s="73">
        <v>4</v>
      </c>
      <c r="AJ28" s="74"/>
      <c r="AK28" s="72">
        <v>8</v>
      </c>
      <c r="AL28" s="73">
        <v>8</v>
      </c>
      <c r="AM28" s="232">
        <f>SUM(H28:AL28)</f>
        <v>144</v>
      </c>
      <c r="AN28" s="222">
        <f>SUM(H28:AI28)</f>
        <v>128</v>
      </c>
      <c r="AO28" s="76">
        <f>ROUNDDOWN(AN28/4,1)</f>
        <v>32</v>
      </c>
      <c r="AP28" s="77" t="s">
        <v>26</v>
      </c>
      <c r="AQ28" s="3"/>
    </row>
    <row r="29" spans="2:43" ht="15" customHeight="1">
      <c r="B29" s="3"/>
      <c r="C29" s="278"/>
      <c r="D29" s="254"/>
      <c r="E29" s="61"/>
      <c r="F29" s="257"/>
      <c r="G29" s="236" t="s">
        <v>28</v>
      </c>
      <c r="H29" s="89"/>
      <c r="I29" s="72"/>
      <c r="J29" s="72"/>
      <c r="K29" s="72"/>
      <c r="L29" s="72"/>
      <c r="M29" s="72">
        <v>3</v>
      </c>
      <c r="N29" s="243">
        <v>5</v>
      </c>
      <c r="O29" s="74"/>
      <c r="P29" s="72"/>
      <c r="Q29" s="72"/>
      <c r="R29" s="72"/>
      <c r="S29" s="72"/>
      <c r="T29" s="72">
        <v>3</v>
      </c>
      <c r="U29" s="75">
        <v>5</v>
      </c>
      <c r="V29" s="71"/>
      <c r="W29" s="72"/>
      <c r="X29" s="72"/>
      <c r="Y29" s="72"/>
      <c r="Z29" s="72"/>
      <c r="AA29" s="72">
        <v>3</v>
      </c>
      <c r="AB29" s="73">
        <v>5</v>
      </c>
      <c r="AC29" s="74"/>
      <c r="AD29" s="72"/>
      <c r="AE29" s="72"/>
      <c r="AF29" s="72"/>
      <c r="AG29" s="72"/>
      <c r="AH29" s="72">
        <v>3</v>
      </c>
      <c r="AI29" s="73">
        <v>5</v>
      </c>
      <c r="AJ29" s="74"/>
      <c r="AK29" s="72"/>
      <c r="AL29" s="73"/>
      <c r="AM29" s="231">
        <f>SUM(H29:AL29)</f>
        <v>32</v>
      </c>
      <c r="AN29" s="222">
        <f>SUM(H29:AI29)</f>
        <v>32</v>
      </c>
      <c r="AO29" s="76">
        <f>ROUNDDOWN(AN29/4,1)</f>
        <v>8</v>
      </c>
      <c r="AP29" s="77" t="s">
        <v>26</v>
      </c>
      <c r="AQ29" s="3"/>
    </row>
    <row r="30" spans="2:43" ht="15" customHeight="1">
      <c r="B30" s="3"/>
      <c r="C30" s="279"/>
      <c r="D30" s="255"/>
      <c r="E30" s="61"/>
      <c r="F30" s="258"/>
      <c r="G30" s="236" t="s">
        <v>46</v>
      </c>
      <c r="H30" s="89" t="s">
        <v>86</v>
      </c>
      <c r="I30" s="72" t="s">
        <v>90</v>
      </c>
      <c r="J30" s="72" t="s">
        <v>90</v>
      </c>
      <c r="K30" s="72"/>
      <c r="L30" s="72"/>
      <c r="M30" s="72" t="s">
        <v>87</v>
      </c>
      <c r="N30" s="75" t="s">
        <v>88</v>
      </c>
      <c r="O30" s="74"/>
      <c r="P30" s="69" t="s">
        <v>85</v>
      </c>
      <c r="Q30" s="72" t="s">
        <v>89</v>
      </c>
      <c r="R30" s="72" t="s">
        <v>121</v>
      </c>
      <c r="S30" s="69"/>
      <c r="T30" s="72" t="s">
        <v>87</v>
      </c>
      <c r="U30" s="75" t="s">
        <v>88</v>
      </c>
      <c r="V30" s="71"/>
      <c r="W30" s="69" t="s">
        <v>85</v>
      </c>
      <c r="X30" s="69" t="s">
        <v>85</v>
      </c>
      <c r="Y30" s="72" t="s">
        <v>122</v>
      </c>
      <c r="Z30" s="69"/>
      <c r="AA30" s="72" t="s">
        <v>87</v>
      </c>
      <c r="AB30" s="73" t="s">
        <v>88</v>
      </c>
      <c r="AC30" s="74"/>
      <c r="AD30" s="69" t="s">
        <v>85</v>
      </c>
      <c r="AE30" s="72" t="s">
        <v>89</v>
      </c>
      <c r="AF30" s="69" t="s">
        <v>123</v>
      </c>
      <c r="AG30" s="72"/>
      <c r="AH30" s="72" t="s">
        <v>87</v>
      </c>
      <c r="AI30" s="73" t="s">
        <v>88</v>
      </c>
      <c r="AJ30" s="74"/>
      <c r="AK30" s="69" t="s">
        <v>123</v>
      </c>
      <c r="AL30" s="73" t="s">
        <v>89</v>
      </c>
      <c r="AM30" s="230"/>
      <c r="AN30" s="221"/>
      <c r="AO30" s="76"/>
      <c r="AP30" s="77" t="s">
        <v>25</v>
      </c>
      <c r="AQ30" s="3"/>
    </row>
    <row r="31" spans="2:43" ht="15" customHeight="1">
      <c r="B31" s="3"/>
      <c r="C31" s="277" t="s">
        <v>27</v>
      </c>
      <c r="D31" s="253" t="s">
        <v>41</v>
      </c>
      <c r="E31" s="81"/>
      <c r="F31" s="256" t="s">
        <v>132</v>
      </c>
      <c r="G31" s="236" t="s">
        <v>107</v>
      </c>
      <c r="H31" s="89"/>
      <c r="I31" s="72"/>
      <c r="J31" s="72"/>
      <c r="K31" s="72">
        <v>8</v>
      </c>
      <c r="L31" s="72"/>
      <c r="M31" s="72"/>
      <c r="N31" s="244">
        <v>4</v>
      </c>
      <c r="O31" s="74">
        <v>4</v>
      </c>
      <c r="P31" s="69"/>
      <c r="Q31" s="69">
        <v>8</v>
      </c>
      <c r="R31" s="69">
        <v>8</v>
      </c>
      <c r="S31" s="69">
        <v>8</v>
      </c>
      <c r="T31" s="69"/>
      <c r="U31" s="75">
        <v>4</v>
      </c>
      <c r="V31" s="71">
        <v>4</v>
      </c>
      <c r="W31" s="69"/>
      <c r="X31" s="69"/>
      <c r="Y31" s="69">
        <v>8</v>
      </c>
      <c r="Z31" s="69">
        <v>8</v>
      </c>
      <c r="AA31" s="72"/>
      <c r="AB31" s="73">
        <v>4</v>
      </c>
      <c r="AC31" s="74">
        <v>4</v>
      </c>
      <c r="AD31" s="69"/>
      <c r="AE31" s="69">
        <v>8</v>
      </c>
      <c r="AF31" s="69">
        <v>8</v>
      </c>
      <c r="AG31" s="72">
        <v>8</v>
      </c>
      <c r="AH31" s="72"/>
      <c r="AI31" s="70"/>
      <c r="AJ31" s="74">
        <v>4</v>
      </c>
      <c r="AK31" s="69"/>
      <c r="AL31" s="70">
        <v>8</v>
      </c>
      <c r="AM31" s="232">
        <f>SUM(H31:AL31)</f>
        <v>108</v>
      </c>
      <c r="AN31" s="221">
        <f>SUM(H31:AI31)</f>
        <v>96</v>
      </c>
      <c r="AO31" s="76">
        <f>ROUNDDOWN(AN31/4,1)</f>
        <v>24</v>
      </c>
      <c r="AP31" s="77" t="s">
        <v>25</v>
      </c>
      <c r="AQ31" s="3"/>
    </row>
    <row r="32" spans="2:43" ht="15" customHeight="1">
      <c r="B32" s="3"/>
      <c r="C32" s="278"/>
      <c r="D32" s="254"/>
      <c r="E32" s="61" t="s">
        <v>128</v>
      </c>
      <c r="F32" s="257"/>
      <c r="G32" s="236" t="s">
        <v>28</v>
      </c>
      <c r="H32" s="89"/>
      <c r="I32" s="72"/>
      <c r="J32" s="72"/>
      <c r="K32" s="72"/>
      <c r="L32" s="72"/>
      <c r="M32" s="72"/>
      <c r="N32" s="243">
        <v>3</v>
      </c>
      <c r="O32" s="74">
        <v>5</v>
      </c>
      <c r="P32" s="72"/>
      <c r="Q32" s="72"/>
      <c r="R32" s="72"/>
      <c r="S32" s="72"/>
      <c r="T32" s="72"/>
      <c r="U32" s="75">
        <v>3</v>
      </c>
      <c r="V32" s="71">
        <v>5</v>
      </c>
      <c r="W32" s="72"/>
      <c r="X32" s="72"/>
      <c r="Y32" s="72"/>
      <c r="Z32" s="72"/>
      <c r="AA32" s="72"/>
      <c r="AB32" s="73">
        <v>3</v>
      </c>
      <c r="AC32" s="74">
        <v>5</v>
      </c>
      <c r="AD32" s="72"/>
      <c r="AE32" s="72"/>
      <c r="AF32" s="72"/>
      <c r="AG32" s="72"/>
      <c r="AH32" s="72"/>
      <c r="AI32" s="73"/>
      <c r="AJ32" s="74">
        <v>5</v>
      </c>
      <c r="AK32" s="72"/>
      <c r="AL32" s="73"/>
      <c r="AM32" s="231">
        <f>SUM(H32:AL32)</f>
        <v>29</v>
      </c>
      <c r="AN32" s="222">
        <f>SUM(H32:AI32)</f>
        <v>24</v>
      </c>
      <c r="AO32" s="76">
        <f>ROUNDDOWN(AN32/4,1)</f>
        <v>6</v>
      </c>
      <c r="AP32" s="77" t="s">
        <v>25</v>
      </c>
      <c r="AQ32" s="3"/>
    </row>
    <row r="33" spans="2:43" ht="15" customHeight="1">
      <c r="B33" s="3"/>
      <c r="C33" s="279"/>
      <c r="D33" s="255"/>
      <c r="E33" s="61"/>
      <c r="F33" s="258"/>
      <c r="G33" s="236" t="s">
        <v>46</v>
      </c>
      <c r="H33" s="89"/>
      <c r="I33" s="72"/>
      <c r="J33" s="72"/>
      <c r="K33" s="72" t="s">
        <v>85</v>
      </c>
      <c r="L33" s="72"/>
      <c r="M33" s="72"/>
      <c r="N33" s="75" t="s">
        <v>87</v>
      </c>
      <c r="O33" s="74" t="s">
        <v>88</v>
      </c>
      <c r="P33" s="72"/>
      <c r="Q33" s="72" t="s">
        <v>85</v>
      </c>
      <c r="R33" s="72" t="s">
        <v>89</v>
      </c>
      <c r="S33" s="72" t="s">
        <v>89</v>
      </c>
      <c r="T33" s="72"/>
      <c r="U33" s="75" t="s">
        <v>87</v>
      </c>
      <c r="V33" s="71" t="s">
        <v>88</v>
      </c>
      <c r="W33" s="72"/>
      <c r="X33" s="72"/>
      <c r="Y33" s="72" t="s">
        <v>85</v>
      </c>
      <c r="Z33" s="72" t="s">
        <v>122</v>
      </c>
      <c r="AA33" s="72"/>
      <c r="AB33" s="73" t="s">
        <v>87</v>
      </c>
      <c r="AC33" s="74" t="s">
        <v>88</v>
      </c>
      <c r="AD33" s="72"/>
      <c r="AE33" s="72" t="s">
        <v>123</v>
      </c>
      <c r="AF33" s="72" t="s">
        <v>89</v>
      </c>
      <c r="AG33" s="72" t="s">
        <v>89</v>
      </c>
      <c r="AH33" s="72"/>
      <c r="AI33" s="73"/>
      <c r="AJ33" s="74" t="s">
        <v>88</v>
      </c>
      <c r="AK33" s="72"/>
      <c r="AL33" s="73" t="s">
        <v>123</v>
      </c>
      <c r="AM33" s="231"/>
      <c r="AN33" s="222"/>
      <c r="AO33" s="76"/>
      <c r="AP33" s="77" t="s">
        <v>25</v>
      </c>
      <c r="AQ33" s="3"/>
    </row>
    <row r="34" spans="2:43" ht="15" customHeight="1">
      <c r="B34" s="3"/>
      <c r="C34" s="277" t="s">
        <v>27</v>
      </c>
      <c r="D34" s="253" t="s">
        <v>41</v>
      </c>
      <c r="E34" s="81"/>
      <c r="F34" s="256" t="s">
        <v>129</v>
      </c>
      <c r="G34" s="236" t="s">
        <v>108</v>
      </c>
      <c r="H34" s="74">
        <v>4</v>
      </c>
      <c r="I34" s="72"/>
      <c r="J34" s="72"/>
      <c r="K34" s="72"/>
      <c r="L34" s="72">
        <v>8</v>
      </c>
      <c r="M34" s="72"/>
      <c r="N34" s="75"/>
      <c r="O34" s="74">
        <v>4</v>
      </c>
      <c r="P34" s="72">
        <v>4</v>
      </c>
      <c r="Q34" s="72"/>
      <c r="R34" s="72">
        <v>8</v>
      </c>
      <c r="S34" s="72">
        <v>8</v>
      </c>
      <c r="T34" s="72">
        <v>8</v>
      </c>
      <c r="U34" s="75"/>
      <c r="V34" s="71">
        <v>4</v>
      </c>
      <c r="W34" s="72">
        <v>4</v>
      </c>
      <c r="X34" s="72"/>
      <c r="Y34" s="72"/>
      <c r="Z34" s="72">
        <v>8</v>
      </c>
      <c r="AA34" s="72">
        <v>8</v>
      </c>
      <c r="AB34" s="73"/>
      <c r="AC34" s="74">
        <v>4</v>
      </c>
      <c r="AD34" s="72">
        <v>4</v>
      </c>
      <c r="AE34" s="72"/>
      <c r="AF34" s="72">
        <v>4</v>
      </c>
      <c r="AG34" s="72">
        <v>4</v>
      </c>
      <c r="AH34" s="72">
        <v>4</v>
      </c>
      <c r="AI34" s="73"/>
      <c r="AJ34" s="74">
        <v>4</v>
      </c>
      <c r="AK34" s="72">
        <v>4</v>
      </c>
      <c r="AL34" s="73"/>
      <c r="AM34" s="232">
        <f>SUM(H34:AL34)</f>
        <v>96</v>
      </c>
      <c r="AN34" s="222">
        <f>SUM(H34:AI34)</f>
        <v>88</v>
      </c>
      <c r="AO34" s="76">
        <f>ROUNDDOWN(AN34/4,1)</f>
        <v>22</v>
      </c>
      <c r="AP34" s="77" t="s">
        <v>25</v>
      </c>
      <c r="AQ34" s="3"/>
    </row>
    <row r="35" spans="2:43" ht="15" customHeight="1">
      <c r="B35" s="3"/>
      <c r="C35" s="278"/>
      <c r="D35" s="254"/>
      <c r="E35" s="61"/>
      <c r="F35" s="257"/>
      <c r="G35" s="236" t="s">
        <v>28</v>
      </c>
      <c r="H35" s="74">
        <v>5</v>
      </c>
      <c r="I35" s="72"/>
      <c r="J35" s="72"/>
      <c r="K35" s="72"/>
      <c r="L35" s="72"/>
      <c r="M35" s="72"/>
      <c r="N35" s="75"/>
      <c r="O35" s="74">
        <v>3</v>
      </c>
      <c r="P35" s="72">
        <v>5</v>
      </c>
      <c r="Q35" s="72"/>
      <c r="R35" s="72"/>
      <c r="S35" s="72"/>
      <c r="T35" s="72"/>
      <c r="U35" s="75"/>
      <c r="V35" s="71">
        <v>3</v>
      </c>
      <c r="W35" s="72">
        <v>5</v>
      </c>
      <c r="X35" s="72"/>
      <c r="Y35" s="72"/>
      <c r="Z35" s="72"/>
      <c r="AA35" s="72"/>
      <c r="AB35" s="73"/>
      <c r="AC35" s="74">
        <v>3</v>
      </c>
      <c r="AD35" s="72">
        <v>5</v>
      </c>
      <c r="AE35" s="72"/>
      <c r="AF35" s="72"/>
      <c r="AG35" s="72"/>
      <c r="AH35" s="72"/>
      <c r="AI35" s="73"/>
      <c r="AJ35" s="74">
        <v>3</v>
      </c>
      <c r="AK35" s="72">
        <v>5</v>
      </c>
      <c r="AL35" s="73"/>
      <c r="AM35" s="231">
        <f>SUM(H35:AL35)</f>
        <v>37</v>
      </c>
      <c r="AN35" s="222">
        <f>SUM(H35:AI35)</f>
        <v>29</v>
      </c>
      <c r="AO35" s="76">
        <f>ROUNDDOWN(AN35/4,1)</f>
        <v>7.2</v>
      </c>
      <c r="AP35" s="77" t="s">
        <v>25</v>
      </c>
      <c r="AQ35" s="3"/>
    </row>
    <row r="36" spans="2:43" ht="15" customHeight="1">
      <c r="B36" s="3"/>
      <c r="C36" s="279"/>
      <c r="D36" s="255"/>
      <c r="E36" s="61"/>
      <c r="F36" s="258"/>
      <c r="G36" s="236" t="s">
        <v>46</v>
      </c>
      <c r="H36" s="88" t="s">
        <v>88</v>
      </c>
      <c r="I36" s="69"/>
      <c r="J36" s="69"/>
      <c r="K36" s="69"/>
      <c r="L36" s="69" t="s">
        <v>85</v>
      </c>
      <c r="M36" s="69"/>
      <c r="N36" s="86"/>
      <c r="O36" s="74" t="s">
        <v>87</v>
      </c>
      <c r="P36" s="72" t="s">
        <v>88</v>
      </c>
      <c r="Q36" s="72"/>
      <c r="R36" s="72" t="s">
        <v>85</v>
      </c>
      <c r="S36" s="69" t="s">
        <v>85</v>
      </c>
      <c r="T36" s="69" t="s">
        <v>85</v>
      </c>
      <c r="U36" s="86"/>
      <c r="V36" s="71" t="s">
        <v>87</v>
      </c>
      <c r="W36" s="72" t="s">
        <v>88</v>
      </c>
      <c r="X36" s="69"/>
      <c r="Y36" s="69"/>
      <c r="Z36" s="69" t="s">
        <v>85</v>
      </c>
      <c r="AA36" s="69" t="s">
        <v>85</v>
      </c>
      <c r="AB36" s="70"/>
      <c r="AC36" s="74" t="s">
        <v>87</v>
      </c>
      <c r="AD36" s="72" t="s">
        <v>88</v>
      </c>
      <c r="AE36" s="69"/>
      <c r="AF36" s="69" t="s">
        <v>91</v>
      </c>
      <c r="AG36" s="69" t="s">
        <v>91</v>
      </c>
      <c r="AH36" s="69" t="s">
        <v>91</v>
      </c>
      <c r="AI36" s="70"/>
      <c r="AJ36" s="74" t="s">
        <v>87</v>
      </c>
      <c r="AK36" s="72" t="s">
        <v>88</v>
      </c>
      <c r="AL36" s="70"/>
      <c r="AM36" s="230"/>
      <c r="AN36" s="221"/>
      <c r="AO36" s="76"/>
      <c r="AP36" s="77" t="s">
        <v>25</v>
      </c>
      <c r="AQ36" s="3"/>
    </row>
    <row r="37" spans="2:43" ht="15" customHeight="1">
      <c r="B37" s="3"/>
      <c r="C37" s="280" t="s">
        <v>95</v>
      </c>
      <c r="D37" s="253" t="s">
        <v>39</v>
      </c>
      <c r="E37" s="90"/>
      <c r="F37" s="256" t="s">
        <v>130</v>
      </c>
      <c r="G37" s="236" t="s">
        <v>106</v>
      </c>
      <c r="H37" s="74">
        <v>8</v>
      </c>
      <c r="I37" s="72">
        <v>8</v>
      </c>
      <c r="J37" s="72">
        <v>8</v>
      </c>
      <c r="K37" s="72">
        <v>8</v>
      </c>
      <c r="L37" s="72">
        <v>8</v>
      </c>
      <c r="M37" s="72"/>
      <c r="N37" s="75"/>
      <c r="O37" s="71">
        <v>8</v>
      </c>
      <c r="P37" s="72">
        <v>8</v>
      </c>
      <c r="Q37" s="72">
        <v>8</v>
      </c>
      <c r="R37" s="72">
        <v>8</v>
      </c>
      <c r="S37" s="72">
        <v>8</v>
      </c>
      <c r="T37" s="72"/>
      <c r="U37" s="75"/>
      <c r="V37" s="71">
        <v>8</v>
      </c>
      <c r="W37" s="72">
        <v>8</v>
      </c>
      <c r="X37" s="72">
        <v>8</v>
      </c>
      <c r="Y37" s="72">
        <v>8</v>
      </c>
      <c r="Z37" s="72">
        <v>8</v>
      </c>
      <c r="AA37" s="72"/>
      <c r="AB37" s="73"/>
      <c r="AC37" s="74">
        <v>8</v>
      </c>
      <c r="AD37" s="72">
        <v>8</v>
      </c>
      <c r="AE37" s="72">
        <v>8</v>
      </c>
      <c r="AF37" s="72">
        <v>8</v>
      </c>
      <c r="AG37" s="72">
        <v>8</v>
      </c>
      <c r="AH37" s="72"/>
      <c r="AI37" s="75"/>
      <c r="AJ37" s="71">
        <v>8</v>
      </c>
      <c r="AK37" s="72">
        <v>8</v>
      </c>
      <c r="AL37" s="73"/>
      <c r="AM37" s="232">
        <f>SUM(H37:AL37)</f>
        <v>176</v>
      </c>
      <c r="AN37" s="222">
        <f>SUM(H37:AI37)</f>
        <v>160</v>
      </c>
      <c r="AO37" s="76">
        <f>ROUNDDOWN(AN37/4,1)</f>
        <v>40</v>
      </c>
      <c r="AP37" s="77" t="s">
        <v>25</v>
      </c>
      <c r="AQ37" s="3"/>
    </row>
    <row r="38" spans="2:43" ht="15" customHeight="1">
      <c r="B38" s="3"/>
      <c r="C38" s="281"/>
      <c r="D38" s="254"/>
      <c r="E38" s="91"/>
      <c r="F38" s="257"/>
      <c r="G38" s="236" t="s">
        <v>28</v>
      </c>
      <c r="H38" s="74"/>
      <c r="I38" s="72"/>
      <c r="J38" s="72"/>
      <c r="K38" s="72"/>
      <c r="L38" s="72"/>
      <c r="M38" s="72"/>
      <c r="N38" s="75"/>
      <c r="O38" s="71"/>
      <c r="P38" s="72"/>
      <c r="Q38" s="72"/>
      <c r="R38" s="72"/>
      <c r="S38" s="72"/>
      <c r="T38" s="72"/>
      <c r="U38" s="75"/>
      <c r="V38" s="71"/>
      <c r="W38" s="72"/>
      <c r="X38" s="72"/>
      <c r="Y38" s="72"/>
      <c r="Z38" s="72"/>
      <c r="AA38" s="72"/>
      <c r="AB38" s="73"/>
      <c r="AC38" s="74"/>
      <c r="AD38" s="72"/>
      <c r="AE38" s="72"/>
      <c r="AF38" s="72"/>
      <c r="AG38" s="72"/>
      <c r="AH38" s="72"/>
      <c r="AI38" s="75"/>
      <c r="AJ38" s="71"/>
      <c r="AK38" s="72"/>
      <c r="AL38" s="73"/>
      <c r="AM38" s="231">
        <f>SUM(H38:AL38)</f>
        <v>0</v>
      </c>
      <c r="AN38" s="222">
        <f>SUM(H38:AI38)</f>
        <v>0</v>
      </c>
      <c r="AO38" s="76">
        <f>ROUNDDOWN(AN38/4,1)</f>
        <v>0</v>
      </c>
      <c r="AP38" s="77" t="s">
        <v>25</v>
      </c>
      <c r="AQ38" s="3"/>
    </row>
    <row r="39" spans="2:43" ht="15" customHeight="1">
      <c r="B39" s="3"/>
      <c r="C39" s="289"/>
      <c r="D39" s="255"/>
      <c r="E39" s="165"/>
      <c r="F39" s="258"/>
      <c r="G39" s="236" t="s">
        <v>46</v>
      </c>
      <c r="H39" s="74" t="s">
        <v>131</v>
      </c>
      <c r="I39" s="72" t="s">
        <v>131</v>
      </c>
      <c r="J39" s="72" t="s">
        <v>131</v>
      </c>
      <c r="K39" s="72" t="s">
        <v>131</v>
      </c>
      <c r="L39" s="72" t="s">
        <v>131</v>
      </c>
      <c r="M39" s="72"/>
      <c r="N39" s="75"/>
      <c r="O39" s="71" t="s">
        <v>131</v>
      </c>
      <c r="P39" s="72" t="s">
        <v>131</v>
      </c>
      <c r="Q39" s="72" t="s">
        <v>131</v>
      </c>
      <c r="R39" s="72" t="s">
        <v>131</v>
      </c>
      <c r="S39" s="72" t="s">
        <v>131</v>
      </c>
      <c r="T39" s="72"/>
      <c r="U39" s="75"/>
      <c r="V39" s="71" t="s">
        <v>131</v>
      </c>
      <c r="W39" s="72" t="s">
        <v>131</v>
      </c>
      <c r="X39" s="72" t="s">
        <v>131</v>
      </c>
      <c r="Y39" s="72" t="s">
        <v>131</v>
      </c>
      <c r="Z39" s="72" t="s">
        <v>131</v>
      </c>
      <c r="AA39" s="72"/>
      <c r="AB39" s="73"/>
      <c r="AC39" s="74" t="s">
        <v>131</v>
      </c>
      <c r="AD39" s="72" t="s">
        <v>131</v>
      </c>
      <c r="AE39" s="72" t="s">
        <v>131</v>
      </c>
      <c r="AF39" s="72" t="s">
        <v>131</v>
      </c>
      <c r="AG39" s="72" t="s">
        <v>131</v>
      </c>
      <c r="AH39" s="72"/>
      <c r="AI39" s="75"/>
      <c r="AJ39" s="71" t="s">
        <v>131</v>
      </c>
      <c r="AK39" s="72" t="s">
        <v>131</v>
      </c>
      <c r="AL39" s="73"/>
      <c r="AM39" s="230"/>
      <c r="AN39" s="221"/>
      <c r="AO39" s="182"/>
      <c r="AP39" s="77" t="s">
        <v>25</v>
      </c>
      <c r="AQ39" s="3"/>
    </row>
    <row r="40" spans="2:43" ht="15" customHeight="1">
      <c r="B40" s="3"/>
      <c r="C40" s="280" t="s">
        <v>95</v>
      </c>
      <c r="D40" s="253" t="s">
        <v>39</v>
      </c>
      <c r="E40" s="90"/>
      <c r="F40" s="256" t="s">
        <v>130</v>
      </c>
      <c r="G40" s="236" t="s">
        <v>106</v>
      </c>
      <c r="H40" s="74">
        <v>8</v>
      </c>
      <c r="I40" s="72">
        <v>8</v>
      </c>
      <c r="J40" s="72">
        <v>8</v>
      </c>
      <c r="K40" s="72">
        <v>8</v>
      </c>
      <c r="L40" s="72">
        <v>8</v>
      </c>
      <c r="M40" s="72"/>
      <c r="N40" s="75"/>
      <c r="O40" s="71">
        <v>8</v>
      </c>
      <c r="P40" s="72">
        <v>8</v>
      </c>
      <c r="Q40" s="72">
        <v>8</v>
      </c>
      <c r="R40" s="72">
        <v>8</v>
      </c>
      <c r="S40" s="72">
        <v>8</v>
      </c>
      <c r="T40" s="72"/>
      <c r="U40" s="75"/>
      <c r="V40" s="71">
        <v>8</v>
      </c>
      <c r="W40" s="72">
        <v>8</v>
      </c>
      <c r="X40" s="72">
        <v>8</v>
      </c>
      <c r="Y40" s="72">
        <v>8</v>
      </c>
      <c r="Z40" s="72">
        <v>8</v>
      </c>
      <c r="AA40" s="72"/>
      <c r="AB40" s="73"/>
      <c r="AC40" s="74">
        <v>8</v>
      </c>
      <c r="AD40" s="72">
        <v>8</v>
      </c>
      <c r="AE40" s="72">
        <v>8</v>
      </c>
      <c r="AF40" s="72">
        <v>8</v>
      </c>
      <c r="AG40" s="72">
        <v>8</v>
      </c>
      <c r="AH40" s="72"/>
      <c r="AI40" s="75"/>
      <c r="AJ40" s="71">
        <v>8</v>
      </c>
      <c r="AK40" s="72">
        <v>8</v>
      </c>
      <c r="AL40" s="73"/>
      <c r="AM40" s="232">
        <f>SUM(H40:AL40)</f>
        <v>176</v>
      </c>
      <c r="AN40" s="222">
        <f>SUM(H40:AI40)</f>
        <v>160</v>
      </c>
      <c r="AO40" s="76">
        <f>ROUNDDOWN(AN40/4,1)</f>
        <v>40</v>
      </c>
      <c r="AP40" s="77" t="s">
        <v>25</v>
      </c>
      <c r="AQ40" s="3"/>
    </row>
    <row r="41" spans="2:43" ht="15" customHeight="1">
      <c r="B41" s="3"/>
      <c r="C41" s="281"/>
      <c r="D41" s="254"/>
      <c r="E41" s="91"/>
      <c r="F41" s="257"/>
      <c r="G41" s="236" t="s">
        <v>28</v>
      </c>
      <c r="H41" s="74"/>
      <c r="I41" s="72"/>
      <c r="J41" s="72"/>
      <c r="K41" s="72"/>
      <c r="L41" s="72"/>
      <c r="M41" s="72"/>
      <c r="N41" s="75"/>
      <c r="O41" s="71"/>
      <c r="P41" s="72"/>
      <c r="Q41" s="72"/>
      <c r="R41" s="72"/>
      <c r="S41" s="72"/>
      <c r="T41" s="72"/>
      <c r="U41" s="75"/>
      <c r="V41" s="71"/>
      <c r="W41" s="72"/>
      <c r="X41" s="72"/>
      <c r="Y41" s="72"/>
      <c r="Z41" s="72"/>
      <c r="AA41" s="72"/>
      <c r="AB41" s="73"/>
      <c r="AC41" s="74"/>
      <c r="AD41" s="72"/>
      <c r="AE41" s="72"/>
      <c r="AF41" s="72"/>
      <c r="AG41" s="72"/>
      <c r="AH41" s="72"/>
      <c r="AI41" s="75"/>
      <c r="AJ41" s="71"/>
      <c r="AK41" s="72"/>
      <c r="AL41" s="73"/>
      <c r="AM41" s="231">
        <f>SUM(H41:AL41)</f>
        <v>0</v>
      </c>
      <c r="AN41" s="222">
        <f>SUM(H41:AI41)</f>
        <v>0</v>
      </c>
      <c r="AO41" s="76">
        <f>ROUNDDOWN(AN41/4,1)</f>
        <v>0</v>
      </c>
      <c r="AP41" s="77" t="s">
        <v>25</v>
      </c>
      <c r="AQ41" s="3"/>
    </row>
    <row r="42" spans="2:43" ht="15" customHeight="1">
      <c r="B42" s="3"/>
      <c r="C42" s="289"/>
      <c r="D42" s="255"/>
      <c r="E42" s="165"/>
      <c r="F42" s="258"/>
      <c r="G42" s="236" t="s">
        <v>46</v>
      </c>
      <c r="H42" s="74" t="s">
        <v>90</v>
      </c>
      <c r="I42" s="72" t="s">
        <v>90</v>
      </c>
      <c r="J42" s="72" t="s">
        <v>90</v>
      </c>
      <c r="K42" s="72" t="s">
        <v>90</v>
      </c>
      <c r="L42" s="72" t="s">
        <v>90</v>
      </c>
      <c r="M42" s="72"/>
      <c r="N42" s="75"/>
      <c r="O42" s="71" t="s">
        <v>90</v>
      </c>
      <c r="P42" s="72" t="s">
        <v>90</v>
      </c>
      <c r="Q42" s="72" t="s">
        <v>90</v>
      </c>
      <c r="R42" s="72" t="s">
        <v>90</v>
      </c>
      <c r="S42" s="72" t="s">
        <v>90</v>
      </c>
      <c r="T42" s="72"/>
      <c r="U42" s="75"/>
      <c r="V42" s="71" t="s">
        <v>90</v>
      </c>
      <c r="W42" s="72" t="s">
        <v>90</v>
      </c>
      <c r="X42" s="72" t="s">
        <v>90</v>
      </c>
      <c r="Y42" s="72" t="s">
        <v>90</v>
      </c>
      <c r="Z42" s="72" t="s">
        <v>90</v>
      </c>
      <c r="AA42" s="72"/>
      <c r="AB42" s="73"/>
      <c r="AC42" s="74" t="s">
        <v>90</v>
      </c>
      <c r="AD42" s="72" t="s">
        <v>90</v>
      </c>
      <c r="AE42" s="72" t="s">
        <v>90</v>
      </c>
      <c r="AF42" s="72" t="s">
        <v>90</v>
      </c>
      <c r="AG42" s="72" t="s">
        <v>90</v>
      </c>
      <c r="AH42" s="72"/>
      <c r="AI42" s="75"/>
      <c r="AJ42" s="71" t="s">
        <v>90</v>
      </c>
      <c r="AK42" s="72" t="s">
        <v>90</v>
      </c>
      <c r="AL42" s="73"/>
      <c r="AM42" s="230"/>
      <c r="AN42" s="221"/>
      <c r="AO42" s="182"/>
      <c r="AP42" s="77" t="s">
        <v>25</v>
      </c>
      <c r="AQ42" s="3"/>
    </row>
    <row r="43" spans="2:43" ht="15" customHeight="1">
      <c r="B43" s="3"/>
      <c r="C43" s="280" t="s">
        <v>95</v>
      </c>
      <c r="D43" s="253" t="s">
        <v>41</v>
      </c>
      <c r="E43" s="90"/>
      <c r="F43" s="256" t="s">
        <v>130</v>
      </c>
      <c r="G43" s="236" t="s">
        <v>106</v>
      </c>
      <c r="H43" s="74"/>
      <c r="I43" s="72">
        <v>8</v>
      </c>
      <c r="J43" s="72"/>
      <c r="K43" s="72"/>
      <c r="L43" s="72"/>
      <c r="M43" s="72">
        <v>8</v>
      </c>
      <c r="N43" s="75">
        <v>8</v>
      </c>
      <c r="O43" s="74"/>
      <c r="P43" s="72"/>
      <c r="Q43" s="72"/>
      <c r="R43" s="72"/>
      <c r="S43" s="72"/>
      <c r="T43" s="72"/>
      <c r="U43" s="75"/>
      <c r="V43" s="71"/>
      <c r="W43" s="72"/>
      <c r="X43" s="72"/>
      <c r="Y43" s="72"/>
      <c r="Z43" s="72"/>
      <c r="AA43" s="72">
        <v>8</v>
      </c>
      <c r="AB43" s="73"/>
      <c r="AC43" s="74"/>
      <c r="AD43" s="72"/>
      <c r="AE43" s="72"/>
      <c r="AF43" s="72">
        <v>8</v>
      </c>
      <c r="AG43" s="72"/>
      <c r="AH43" s="72"/>
      <c r="AI43" s="75"/>
      <c r="AJ43" s="71"/>
      <c r="AK43" s="72"/>
      <c r="AL43" s="73"/>
      <c r="AM43" s="232">
        <f>SUM(H43:AL43)</f>
        <v>40</v>
      </c>
      <c r="AN43" s="222">
        <f>SUM(H43:AI43)</f>
        <v>40</v>
      </c>
      <c r="AO43" s="76">
        <f>ROUNDDOWN(AN43/4,1)</f>
        <v>10</v>
      </c>
      <c r="AP43" s="77" t="s">
        <v>25</v>
      </c>
      <c r="AQ43" s="3"/>
    </row>
    <row r="44" spans="2:43" ht="15" customHeight="1">
      <c r="B44" s="3"/>
      <c r="C44" s="281"/>
      <c r="D44" s="254"/>
      <c r="E44" s="91"/>
      <c r="F44" s="257"/>
      <c r="G44" s="236" t="s">
        <v>28</v>
      </c>
      <c r="H44" s="74"/>
      <c r="I44" s="72"/>
      <c r="J44" s="72"/>
      <c r="K44" s="72"/>
      <c r="L44" s="72"/>
      <c r="M44" s="72"/>
      <c r="N44" s="75"/>
      <c r="O44" s="74"/>
      <c r="P44" s="72"/>
      <c r="Q44" s="72"/>
      <c r="R44" s="72"/>
      <c r="S44" s="72"/>
      <c r="T44" s="72"/>
      <c r="U44" s="75"/>
      <c r="V44" s="71"/>
      <c r="W44" s="72"/>
      <c r="X44" s="72"/>
      <c r="Y44" s="72"/>
      <c r="Z44" s="72"/>
      <c r="AA44" s="72"/>
      <c r="AB44" s="73"/>
      <c r="AC44" s="74"/>
      <c r="AD44" s="72"/>
      <c r="AE44" s="72"/>
      <c r="AF44" s="72"/>
      <c r="AG44" s="72"/>
      <c r="AH44" s="72"/>
      <c r="AI44" s="75"/>
      <c r="AJ44" s="71"/>
      <c r="AK44" s="72"/>
      <c r="AL44" s="73"/>
      <c r="AM44" s="231">
        <f>SUM(H44:AL44)</f>
        <v>0</v>
      </c>
      <c r="AN44" s="222">
        <f>SUM(H44:AI44)</f>
        <v>0</v>
      </c>
      <c r="AO44" s="76">
        <f>ROUNDDOWN(AN44/4,1)</f>
        <v>0</v>
      </c>
      <c r="AP44" s="77" t="s">
        <v>25</v>
      </c>
      <c r="AQ44" s="3"/>
    </row>
    <row r="45" spans="2:43" ht="15" customHeight="1">
      <c r="B45" s="3"/>
      <c r="C45" s="289"/>
      <c r="D45" s="255"/>
      <c r="E45" s="165"/>
      <c r="F45" s="258"/>
      <c r="G45" s="236" t="s">
        <v>46</v>
      </c>
      <c r="H45" s="74"/>
      <c r="I45" s="72" t="s">
        <v>131</v>
      </c>
      <c r="J45" s="72"/>
      <c r="K45" s="72"/>
      <c r="L45" s="72"/>
      <c r="M45" s="72" t="s">
        <v>131</v>
      </c>
      <c r="N45" s="75" t="s">
        <v>131</v>
      </c>
      <c r="O45" s="74"/>
      <c r="P45" s="72"/>
      <c r="Q45" s="72"/>
      <c r="R45" s="72"/>
      <c r="S45" s="72"/>
      <c r="T45" s="72"/>
      <c r="U45" s="75"/>
      <c r="V45" s="71"/>
      <c r="W45" s="72"/>
      <c r="X45" s="72"/>
      <c r="Y45" s="72"/>
      <c r="Z45" s="72"/>
      <c r="AA45" s="72" t="s">
        <v>131</v>
      </c>
      <c r="AB45" s="73"/>
      <c r="AC45" s="74"/>
      <c r="AD45" s="72"/>
      <c r="AE45" s="72"/>
      <c r="AF45" s="72" t="s">
        <v>131</v>
      </c>
      <c r="AG45" s="72"/>
      <c r="AH45" s="72"/>
      <c r="AI45" s="75"/>
      <c r="AJ45" s="71"/>
      <c r="AK45" s="72"/>
      <c r="AL45" s="73"/>
      <c r="AM45" s="230"/>
      <c r="AN45" s="221"/>
      <c r="AO45" s="182"/>
      <c r="AP45" s="77" t="s">
        <v>25</v>
      </c>
      <c r="AQ45" s="3"/>
    </row>
    <row r="46" spans="2:43" ht="15" customHeight="1">
      <c r="B46" s="3"/>
      <c r="C46" s="280" t="s">
        <v>95</v>
      </c>
      <c r="D46" s="253" t="s">
        <v>41</v>
      </c>
      <c r="E46" s="90"/>
      <c r="F46" s="256" t="s">
        <v>130</v>
      </c>
      <c r="G46" s="236" t="s">
        <v>106</v>
      </c>
      <c r="H46" s="74"/>
      <c r="I46" s="72"/>
      <c r="J46" s="72"/>
      <c r="K46" s="72">
        <v>8</v>
      </c>
      <c r="L46" s="72"/>
      <c r="M46" s="72"/>
      <c r="N46" s="75">
        <v>8</v>
      </c>
      <c r="O46" s="74"/>
      <c r="P46" s="72"/>
      <c r="Q46" s="72"/>
      <c r="R46" s="72"/>
      <c r="S46" s="72"/>
      <c r="T46" s="72">
        <v>8</v>
      </c>
      <c r="U46" s="75"/>
      <c r="V46" s="71"/>
      <c r="W46" s="72"/>
      <c r="X46" s="72"/>
      <c r="Y46" s="72"/>
      <c r="Z46" s="72"/>
      <c r="AA46" s="72">
        <v>8</v>
      </c>
      <c r="AB46" s="73"/>
      <c r="AC46" s="74"/>
      <c r="AD46" s="72"/>
      <c r="AE46" s="72"/>
      <c r="AF46" s="72"/>
      <c r="AG46" s="72">
        <v>8</v>
      </c>
      <c r="AH46" s="72"/>
      <c r="AI46" s="75">
        <v>8</v>
      </c>
      <c r="AJ46" s="71"/>
      <c r="AK46" s="72"/>
      <c r="AL46" s="73"/>
      <c r="AM46" s="232">
        <f>SUM(H46:AL46)</f>
        <v>48</v>
      </c>
      <c r="AN46" s="222">
        <f>SUM(H46:AI46)</f>
        <v>48</v>
      </c>
      <c r="AO46" s="76">
        <f>ROUNDDOWN(AN46/4,1)</f>
        <v>12</v>
      </c>
      <c r="AP46" s="77" t="s">
        <v>25</v>
      </c>
      <c r="AQ46" s="3"/>
    </row>
    <row r="47" spans="2:43" ht="15" customHeight="1">
      <c r="B47" s="3"/>
      <c r="C47" s="281"/>
      <c r="D47" s="254"/>
      <c r="E47" s="91"/>
      <c r="F47" s="257"/>
      <c r="G47" s="236" t="s">
        <v>28</v>
      </c>
      <c r="H47" s="74"/>
      <c r="I47" s="72"/>
      <c r="J47" s="72"/>
      <c r="K47" s="72"/>
      <c r="L47" s="72"/>
      <c r="M47" s="72"/>
      <c r="N47" s="75"/>
      <c r="O47" s="74"/>
      <c r="P47" s="72"/>
      <c r="Q47" s="72"/>
      <c r="R47" s="72"/>
      <c r="S47" s="72"/>
      <c r="T47" s="72"/>
      <c r="U47" s="75"/>
      <c r="V47" s="71"/>
      <c r="W47" s="72"/>
      <c r="X47" s="72"/>
      <c r="Y47" s="72"/>
      <c r="Z47" s="72"/>
      <c r="AA47" s="72"/>
      <c r="AB47" s="73"/>
      <c r="AC47" s="74"/>
      <c r="AD47" s="72"/>
      <c r="AE47" s="72"/>
      <c r="AF47" s="72"/>
      <c r="AG47" s="72"/>
      <c r="AH47" s="72"/>
      <c r="AI47" s="75"/>
      <c r="AJ47" s="71"/>
      <c r="AK47" s="72"/>
      <c r="AL47" s="73"/>
      <c r="AM47" s="231">
        <f>SUM(H47:AL47)</f>
        <v>0</v>
      </c>
      <c r="AN47" s="222">
        <f>SUM(H47:AI47)</f>
        <v>0</v>
      </c>
      <c r="AO47" s="76">
        <f>ROUNDDOWN(AN47/4,1)</f>
        <v>0</v>
      </c>
      <c r="AP47" s="77" t="s">
        <v>25</v>
      </c>
      <c r="AQ47" s="3"/>
    </row>
    <row r="48" spans="2:43" ht="15" customHeight="1">
      <c r="B48" s="3"/>
      <c r="C48" s="289"/>
      <c r="D48" s="255"/>
      <c r="E48" s="165"/>
      <c r="F48" s="258"/>
      <c r="G48" s="236" t="s">
        <v>46</v>
      </c>
      <c r="H48" s="74"/>
      <c r="I48" s="72"/>
      <c r="J48" s="72"/>
      <c r="K48" s="72" t="s">
        <v>131</v>
      </c>
      <c r="L48" s="72"/>
      <c r="M48" s="72"/>
      <c r="N48" s="75" t="s">
        <v>131</v>
      </c>
      <c r="O48" s="74"/>
      <c r="P48" s="72"/>
      <c r="Q48" s="72"/>
      <c r="R48" s="72"/>
      <c r="S48" s="72"/>
      <c r="T48" s="72" t="s">
        <v>131</v>
      </c>
      <c r="U48" s="75"/>
      <c r="V48" s="71"/>
      <c r="W48" s="72"/>
      <c r="X48" s="72"/>
      <c r="Y48" s="72"/>
      <c r="Z48" s="72"/>
      <c r="AA48" s="72" t="s">
        <v>131</v>
      </c>
      <c r="AB48" s="73"/>
      <c r="AC48" s="74"/>
      <c r="AD48" s="72"/>
      <c r="AE48" s="72"/>
      <c r="AF48" s="72"/>
      <c r="AG48" s="72" t="s">
        <v>131</v>
      </c>
      <c r="AH48" s="72"/>
      <c r="AI48" s="75" t="s">
        <v>131</v>
      </c>
      <c r="AJ48" s="71"/>
      <c r="AK48" s="72"/>
      <c r="AL48" s="73"/>
      <c r="AM48" s="230"/>
      <c r="AN48" s="221"/>
      <c r="AO48" s="182"/>
      <c r="AP48" s="77" t="s">
        <v>25</v>
      </c>
      <c r="AQ48" s="3"/>
    </row>
    <row r="49" spans="2:43" ht="15" customHeight="1">
      <c r="B49" s="3"/>
      <c r="C49" s="277" t="s">
        <v>95</v>
      </c>
      <c r="D49" s="253" t="s">
        <v>41</v>
      </c>
      <c r="E49" s="81"/>
      <c r="F49" s="256" t="s">
        <v>130</v>
      </c>
      <c r="G49" s="236" t="s">
        <v>108</v>
      </c>
      <c r="H49" s="88"/>
      <c r="I49" s="69"/>
      <c r="J49" s="69"/>
      <c r="K49" s="69"/>
      <c r="L49" s="72">
        <v>8</v>
      </c>
      <c r="M49" s="72">
        <v>8</v>
      </c>
      <c r="N49" s="75"/>
      <c r="O49" s="88"/>
      <c r="P49" s="69"/>
      <c r="Q49" s="69"/>
      <c r="R49" s="69"/>
      <c r="S49" s="69"/>
      <c r="T49" s="69"/>
      <c r="U49" s="75">
        <v>8</v>
      </c>
      <c r="V49" s="68"/>
      <c r="W49" s="69"/>
      <c r="X49" s="69"/>
      <c r="Y49" s="69"/>
      <c r="Z49" s="69"/>
      <c r="AA49" s="69"/>
      <c r="AB49" s="72">
        <v>8</v>
      </c>
      <c r="AC49" s="74"/>
      <c r="AD49" s="72"/>
      <c r="AE49" s="72"/>
      <c r="AF49" s="72"/>
      <c r="AG49" s="72"/>
      <c r="AH49" s="72">
        <v>8</v>
      </c>
      <c r="AI49" s="75"/>
      <c r="AJ49" s="68"/>
      <c r="AK49" s="69"/>
      <c r="AL49" s="73"/>
      <c r="AM49" s="232">
        <f>SUM(H49:AL49)</f>
        <v>40</v>
      </c>
      <c r="AN49" s="221">
        <f>SUM(H49:AI49)</f>
        <v>40</v>
      </c>
      <c r="AO49" s="76">
        <f>ROUNDDOWN(AN49/4,1)</f>
        <v>10</v>
      </c>
      <c r="AP49" s="77" t="s">
        <v>25</v>
      </c>
      <c r="AQ49" s="3"/>
    </row>
    <row r="50" spans="2:43" ht="15" customHeight="1">
      <c r="B50" s="3"/>
      <c r="C50" s="278"/>
      <c r="D50" s="254"/>
      <c r="E50" s="61"/>
      <c r="F50" s="257"/>
      <c r="G50" s="236" t="s">
        <v>28</v>
      </c>
      <c r="H50" s="74"/>
      <c r="I50" s="72"/>
      <c r="J50" s="72"/>
      <c r="K50" s="72"/>
      <c r="L50" s="72"/>
      <c r="M50" s="72"/>
      <c r="N50" s="75"/>
      <c r="O50" s="74"/>
      <c r="P50" s="72"/>
      <c r="Q50" s="72"/>
      <c r="R50" s="72"/>
      <c r="S50" s="72"/>
      <c r="T50" s="72"/>
      <c r="U50" s="75"/>
      <c r="V50" s="71"/>
      <c r="W50" s="72"/>
      <c r="X50" s="72"/>
      <c r="Y50" s="72"/>
      <c r="Z50" s="72"/>
      <c r="AA50" s="72"/>
      <c r="AB50" s="72"/>
      <c r="AC50" s="74"/>
      <c r="AD50" s="72"/>
      <c r="AE50" s="72"/>
      <c r="AF50" s="72"/>
      <c r="AG50" s="72"/>
      <c r="AH50" s="72"/>
      <c r="AI50" s="75"/>
      <c r="AJ50" s="71"/>
      <c r="AK50" s="72"/>
      <c r="AL50" s="73"/>
      <c r="AM50" s="231">
        <f>SUM(H50:AL50)</f>
        <v>0</v>
      </c>
      <c r="AN50" s="222">
        <f>SUM(H50:AI50)</f>
        <v>0</v>
      </c>
      <c r="AO50" s="76">
        <f>ROUNDDOWN(AN50/4,1)</f>
        <v>0</v>
      </c>
      <c r="AP50" s="77" t="s">
        <v>25</v>
      </c>
      <c r="AQ50" s="3"/>
    </row>
    <row r="51" spans="2:43" ht="15" customHeight="1">
      <c r="B51" s="3"/>
      <c r="C51" s="279"/>
      <c r="D51" s="255"/>
      <c r="E51" s="61"/>
      <c r="F51" s="258"/>
      <c r="G51" s="236" t="s">
        <v>46</v>
      </c>
      <c r="H51" s="74"/>
      <c r="I51" s="72"/>
      <c r="J51" s="72"/>
      <c r="K51" s="72"/>
      <c r="L51" s="72" t="s">
        <v>131</v>
      </c>
      <c r="M51" s="72" t="s">
        <v>131</v>
      </c>
      <c r="N51" s="75"/>
      <c r="O51" s="74"/>
      <c r="P51" s="72"/>
      <c r="Q51" s="72"/>
      <c r="R51" s="72"/>
      <c r="S51" s="72"/>
      <c r="T51" s="72"/>
      <c r="U51" s="75" t="s">
        <v>131</v>
      </c>
      <c r="V51" s="71"/>
      <c r="W51" s="72"/>
      <c r="X51" s="72"/>
      <c r="Y51" s="72"/>
      <c r="Z51" s="72"/>
      <c r="AA51" s="72"/>
      <c r="AB51" s="72" t="s">
        <v>131</v>
      </c>
      <c r="AC51" s="74"/>
      <c r="AD51" s="72"/>
      <c r="AE51" s="72"/>
      <c r="AF51" s="72"/>
      <c r="AG51" s="72"/>
      <c r="AH51" s="72" t="s">
        <v>131</v>
      </c>
      <c r="AI51" s="75"/>
      <c r="AJ51" s="71"/>
      <c r="AK51" s="72"/>
      <c r="AL51" s="73"/>
      <c r="AM51" s="231"/>
      <c r="AN51" s="222"/>
      <c r="AO51" s="76"/>
      <c r="AP51" s="77" t="s">
        <v>25</v>
      </c>
      <c r="AQ51" s="3"/>
    </row>
    <row r="52" spans="2:43" ht="15" customHeight="1">
      <c r="B52" s="3"/>
      <c r="C52" s="280" t="s">
        <v>96</v>
      </c>
      <c r="D52" s="253" t="s">
        <v>41</v>
      </c>
      <c r="E52" s="90"/>
      <c r="F52" s="256" t="s">
        <v>130</v>
      </c>
      <c r="G52" s="236" t="s">
        <v>108</v>
      </c>
      <c r="H52" s="88"/>
      <c r="I52" s="69"/>
      <c r="J52" s="69"/>
      <c r="K52" s="69"/>
      <c r="L52" s="69"/>
      <c r="M52" s="72">
        <v>8</v>
      </c>
      <c r="N52" s="75"/>
      <c r="O52" s="88"/>
      <c r="P52" s="69"/>
      <c r="Q52" s="69"/>
      <c r="R52" s="69"/>
      <c r="S52" s="69"/>
      <c r="T52" s="72">
        <v>8</v>
      </c>
      <c r="U52" s="75">
        <v>8</v>
      </c>
      <c r="V52" s="68"/>
      <c r="W52" s="69"/>
      <c r="X52" s="69"/>
      <c r="Y52" s="69"/>
      <c r="Z52" s="69"/>
      <c r="AA52" s="72"/>
      <c r="AB52" s="72">
        <v>8</v>
      </c>
      <c r="AC52" s="88"/>
      <c r="AD52" s="69"/>
      <c r="AE52" s="69"/>
      <c r="AF52" s="69"/>
      <c r="AG52" s="69"/>
      <c r="AH52" s="72"/>
      <c r="AI52" s="75"/>
      <c r="AJ52" s="68"/>
      <c r="AK52" s="69"/>
      <c r="AL52" s="73">
        <v>8</v>
      </c>
      <c r="AM52" s="232">
        <f>SUM(H52:AL52)</f>
        <v>40</v>
      </c>
      <c r="AN52" s="222">
        <f>SUM(H52:AI52)</f>
        <v>32</v>
      </c>
      <c r="AO52" s="76">
        <f>ROUNDDOWN(AN52/4,1)</f>
        <v>8</v>
      </c>
      <c r="AP52" s="77" t="s">
        <v>25</v>
      </c>
      <c r="AQ52" s="3"/>
    </row>
    <row r="53" spans="2:43" ht="15" customHeight="1">
      <c r="B53" s="3"/>
      <c r="C53" s="281"/>
      <c r="D53" s="254"/>
      <c r="E53" s="91"/>
      <c r="F53" s="257"/>
      <c r="G53" s="236" t="s">
        <v>28</v>
      </c>
      <c r="H53" s="74"/>
      <c r="I53" s="72"/>
      <c r="J53" s="72"/>
      <c r="K53" s="72"/>
      <c r="L53" s="72"/>
      <c r="M53" s="72"/>
      <c r="N53" s="75"/>
      <c r="O53" s="74"/>
      <c r="P53" s="72"/>
      <c r="Q53" s="72"/>
      <c r="R53" s="72"/>
      <c r="S53" s="72"/>
      <c r="T53" s="72"/>
      <c r="U53" s="75"/>
      <c r="V53" s="71"/>
      <c r="W53" s="72"/>
      <c r="X53" s="72"/>
      <c r="Y53" s="72"/>
      <c r="Z53" s="72"/>
      <c r="AA53" s="72"/>
      <c r="AB53" s="72"/>
      <c r="AC53" s="74"/>
      <c r="AD53" s="72"/>
      <c r="AE53" s="72"/>
      <c r="AF53" s="72"/>
      <c r="AG53" s="72"/>
      <c r="AH53" s="72"/>
      <c r="AI53" s="75"/>
      <c r="AJ53" s="71"/>
      <c r="AK53" s="72"/>
      <c r="AL53" s="73"/>
      <c r="AM53" s="231">
        <f>SUM(H53:AL53)</f>
        <v>0</v>
      </c>
      <c r="AN53" s="222">
        <f>SUM(H53:AI53)</f>
        <v>0</v>
      </c>
      <c r="AO53" s="76">
        <f>ROUNDDOWN(AN53/4,1)</f>
        <v>0</v>
      </c>
      <c r="AP53" s="77" t="s">
        <v>25</v>
      </c>
      <c r="AQ53" s="3"/>
    </row>
    <row r="54" spans="2:43" ht="15" customHeight="1" thickBot="1">
      <c r="B54" s="3"/>
      <c r="C54" s="282"/>
      <c r="D54" s="298"/>
      <c r="E54" s="92"/>
      <c r="F54" s="299"/>
      <c r="G54" s="237" t="s">
        <v>46</v>
      </c>
      <c r="H54" s="67"/>
      <c r="I54" s="66"/>
      <c r="J54" s="66"/>
      <c r="K54" s="66"/>
      <c r="L54" s="66"/>
      <c r="M54" s="66" t="s">
        <v>131</v>
      </c>
      <c r="N54" s="180"/>
      <c r="O54" s="67"/>
      <c r="P54" s="66"/>
      <c r="Q54" s="66"/>
      <c r="R54" s="66"/>
      <c r="S54" s="66"/>
      <c r="T54" s="66" t="s">
        <v>131</v>
      </c>
      <c r="U54" s="180" t="s">
        <v>131</v>
      </c>
      <c r="V54" s="181"/>
      <c r="W54" s="66"/>
      <c r="X54" s="66"/>
      <c r="Y54" s="66"/>
      <c r="Z54" s="66"/>
      <c r="AA54" s="66"/>
      <c r="AB54" s="66" t="s">
        <v>131</v>
      </c>
      <c r="AC54" s="67"/>
      <c r="AD54" s="66"/>
      <c r="AE54" s="66"/>
      <c r="AF54" s="66"/>
      <c r="AG54" s="66"/>
      <c r="AH54" s="66"/>
      <c r="AI54" s="180"/>
      <c r="AJ54" s="181"/>
      <c r="AK54" s="66"/>
      <c r="AL54" s="172" t="s">
        <v>131</v>
      </c>
      <c r="AM54" s="158"/>
      <c r="AN54" s="220"/>
      <c r="AO54" s="95"/>
      <c r="AP54" s="150" t="s">
        <v>25</v>
      </c>
      <c r="AQ54" s="3"/>
    </row>
    <row r="55" spans="2:43" s="12" customFormat="1" ht="15" customHeight="1">
      <c r="B55" s="11"/>
      <c r="C55" s="312" t="s">
        <v>141</v>
      </c>
      <c r="D55" s="313"/>
      <c r="E55" s="313"/>
      <c r="F55" s="313"/>
      <c r="G55" s="313"/>
      <c r="H55" s="98">
        <f>H13+H16+H19+H22+H25+H28+H31+H34+H37+H40+H43+H46+H49+H52</f>
        <v>48</v>
      </c>
      <c r="I55" s="96">
        <f>I13+I16+I19+I22+I25+I28+I31+I34+I37+I40+I43+I46+I49+I52</f>
        <v>48</v>
      </c>
      <c r="J55" s="96">
        <f aca="true" t="shared" si="0" ref="J55:AL55">J13+J16+J19+J22+J25+J28+J31+J34+J37+J40+J43+J46+J49+J52</f>
        <v>48</v>
      </c>
      <c r="K55" s="96">
        <f t="shared" si="0"/>
        <v>52</v>
      </c>
      <c r="L55" s="96">
        <f t="shared" si="0"/>
        <v>52</v>
      </c>
      <c r="M55" s="96">
        <f t="shared" si="0"/>
        <v>48</v>
      </c>
      <c r="N55" s="99">
        <f t="shared" si="0"/>
        <v>48</v>
      </c>
      <c r="O55" s="98">
        <f t="shared" si="0"/>
        <v>48</v>
      </c>
      <c r="P55" s="96">
        <f t="shared" si="0"/>
        <v>48</v>
      </c>
      <c r="Q55" s="96">
        <f t="shared" si="0"/>
        <v>48</v>
      </c>
      <c r="R55" s="96">
        <f t="shared" si="0"/>
        <v>48</v>
      </c>
      <c r="S55" s="96">
        <f t="shared" si="0"/>
        <v>48</v>
      </c>
      <c r="T55" s="96">
        <f t="shared" si="0"/>
        <v>48</v>
      </c>
      <c r="U55" s="99">
        <f t="shared" si="0"/>
        <v>48</v>
      </c>
      <c r="V55" s="100">
        <f t="shared" si="0"/>
        <v>48</v>
      </c>
      <c r="W55" s="96">
        <f t="shared" si="0"/>
        <v>48</v>
      </c>
      <c r="X55" s="96">
        <f t="shared" si="0"/>
        <v>48</v>
      </c>
      <c r="Y55" s="96">
        <f t="shared" si="0"/>
        <v>48</v>
      </c>
      <c r="Z55" s="96">
        <f t="shared" si="0"/>
        <v>48</v>
      </c>
      <c r="AA55" s="96">
        <f t="shared" si="0"/>
        <v>48</v>
      </c>
      <c r="AB55" s="97">
        <f t="shared" si="0"/>
        <v>48</v>
      </c>
      <c r="AC55" s="98">
        <f t="shared" si="0"/>
        <v>48</v>
      </c>
      <c r="AD55" s="96">
        <f t="shared" si="0"/>
        <v>48</v>
      </c>
      <c r="AE55" s="96">
        <f t="shared" si="0"/>
        <v>48</v>
      </c>
      <c r="AF55" s="96">
        <f t="shared" si="0"/>
        <v>52</v>
      </c>
      <c r="AG55" s="96">
        <f t="shared" si="0"/>
        <v>52</v>
      </c>
      <c r="AH55" s="96">
        <f t="shared" si="0"/>
        <v>36</v>
      </c>
      <c r="AI55" s="97">
        <f t="shared" si="0"/>
        <v>36</v>
      </c>
      <c r="AJ55" s="63">
        <f t="shared" si="0"/>
        <v>48</v>
      </c>
      <c r="AK55" s="96">
        <f t="shared" si="0"/>
        <v>48</v>
      </c>
      <c r="AL55" s="169">
        <f t="shared" si="0"/>
        <v>48</v>
      </c>
      <c r="AM55" s="101">
        <f>SUM(H55:AL55)</f>
        <v>1480</v>
      </c>
      <c r="AN55" s="224">
        <f>SUM(H55:AI55)</f>
        <v>1336</v>
      </c>
      <c r="AO55" s="101">
        <f>ROUNDDOWN(AN55/4,1)</f>
        <v>334</v>
      </c>
      <c r="AP55" s="64">
        <f>ROUNDDOWN(AO55/$U$64,1)</f>
        <v>8.3</v>
      </c>
      <c r="AQ55" s="11"/>
    </row>
    <row r="56" spans="2:43" s="12" customFormat="1" ht="15" customHeight="1" thickBot="1">
      <c r="B56" s="11"/>
      <c r="C56" s="314" t="s">
        <v>140</v>
      </c>
      <c r="D56" s="315"/>
      <c r="E56" s="315"/>
      <c r="F56" s="315"/>
      <c r="G56" s="315"/>
      <c r="H56" s="190">
        <f aca="true" t="shared" si="1" ref="H56:AI56">ROUNDDOWN(H55/$U$65,1)</f>
        <v>6</v>
      </c>
      <c r="I56" s="188">
        <f t="shared" si="1"/>
        <v>6</v>
      </c>
      <c r="J56" s="188">
        <f t="shared" si="1"/>
        <v>6</v>
      </c>
      <c r="K56" s="188">
        <f t="shared" si="1"/>
        <v>6.5</v>
      </c>
      <c r="L56" s="188">
        <f t="shared" si="1"/>
        <v>6.5</v>
      </c>
      <c r="M56" s="188">
        <f t="shared" si="1"/>
        <v>6</v>
      </c>
      <c r="N56" s="191">
        <f t="shared" si="1"/>
        <v>6</v>
      </c>
      <c r="O56" s="190">
        <f t="shared" si="1"/>
        <v>6</v>
      </c>
      <c r="P56" s="188">
        <f t="shared" si="1"/>
        <v>6</v>
      </c>
      <c r="Q56" s="188">
        <f t="shared" si="1"/>
        <v>6</v>
      </c>
      <c r="R56" s="188">
        <f t="shared" si="1"/>
        <v>6</v>
      </c>
      <c r="S56" s="188">
        <f t="shared" si="1"/>
        <v>6</v>
      </c>
      <c r="T56" s="188">
        <f t="shared" si="1"/>
        <v>6</v>
      </c>
      <c r="U56" s="191">
        <f t="shared" si="1"/>
        <v>6</v>
      </c>
      <c r="V56" s="192">
        <f t="shared" si="1"/>
        <v>6</v>
      </c>
      <c r="W56" s="188">
        <f t="shared" si="1"/>
        <v>6</v>
      </c>
      <c r="X56" s="188">
        <f t="shared" si="1"/>
        <v>6</v>
      </c>
      <c r="Y56" s="188">
        <f t="shared" si="1"/>
        <v>6</v>
      </c>
      <c r="Z56" s="188">
        <f t="shared" si="1"/>
        <v>6</v>
      </c>
      <c r="AA56" s="188">
        <f t="shared" si="1"/>
        <v>6</v>
      </c>
      <c r="AB56" s="189">
        <f t="shared" si="1"/>
        <v>6</v>
      </c>
      <c r="AC56" s="190">
        <f t="shared" si="1"/>
        <v>6</v>
      </c>
      <c r="AD56" s="188">
        <f t="shared" si="1"/>
        <v>6</v>
      </c>
      <c r="AE56" s="188">
        <f t="shared" si="1"/>
        <v>6</v>
      </c>
      <c r="AF56" s="188">
        <f t="shared" si="1"/>
        <v>6.5</v>
      </c>
      <c r="AG56" s="188">
        <f t="shared" si="1"/>
        <v>6.5</v>
      </c>
      <c r="AH56" s="188">
        <f t="shared" si="1"/>
        <v>4.5</v>
      </c>
      <c r="AI56" s="189">
        <f t="shared" si="1"/>
        <v>4.5</v>
      </c>
      <c r="AJ56" s="193">
        <f>ROUNDDOWN(AJ55/$U$65,1)</f>
        <v>6</v>
      </c>
      <c r="AK56" s="188">
        <f>ROUNDDOWN(AK55/$U$65,1)</f>
        <v>6</v>
      </c>
      <c r="AL56" s="194">
        <f>ROUNDDOWN(AL55/$U$65,1)</f>
        <v>6</v>
      </c>
      <c r="AM56" s="233" t="s">
        <v>118</v>
      </c>
      <c r="AN56" s="225" t="s">
        <v>117</v>
      </c>
      <c r="AO56" s="195" t="s">
        <v>26</v>
      </c>
      <c r="AP56" s="196" t="s">
        <v>26</v>
      </c>
      <c r="AQ56" s="11"/>
    </row>
    <row r="57" spans="2:43" s="12" customFormat="1" ht="15" customHeight="1" thickBot="1">
      <c r="B57" s="11"/>
      <c r="C57" s="317" t="s">
        <v>142</v>
      </c>
      <c r="D57" s="318"/>
      <c r="E57" s="318"/>
      <c r="F57" s="318"/>
      <c r="G57" s="318"/>
      <c r="H57" s="206">
        <f aca="true" t="shared" si="2" ref="H57:AL57">($H$6/3+1)*$U$65</f>
        <v>48</v>
      </c>
      <c r="I57" s="204">
        <f t="shared" si="2"/>
        <v>48</v>
      </c>
      <c r="J57" s="204">
        <f t="shared" si="2"/>
        <v>48</v>
      </c>
      <c r="K57" s="204">
        <f t="shared" si="2"/>
        <v>48</v>
      </c>
      <c r="L57" s="204">
        <f t="shared" si="2"/>
        <v>48</v>
      </c>
      <c r="M57" s="204">
        <f t="shared" si="2"/>
        <v>48</v>
      </c>
      <c r="N57" s="207">
        <f t="shared" si="2"/>
        <v>48</v>
      </c>
      <c r="O57" s="206">
        <f t="shared" si="2"/>
        <v>48</v>
      </c>
      <c r="P57" s="204">
        <f t="shared" si="2"/>
        <v>48</v>
      </c>
      <c r="Q57" s="204">
        <f t="shared" si="2"/>
        <v>48</v>
      </c>
      <c r="R57" s="204">
        <f t="shared" si="2"/>
        <v>48</v>
      </c>
      <c r="S57" s="204">
        <f t="shared" si="2"/>
        <v>48</v>
      </c>
      <c r="T57" s="204">
        <f t="shared" si="2"/>
        <v>48</v>
      </c>
      <c r="U57" s="207">
        <f t="shared" si="2"/>
        <v>48</v>
      </c>
      <c r="V57" s="208">
        <f t="shared" si="2"/>
        <v>48</v>
      </c>
      <c r="W57" s="204">
        <f t="shared" si="2"/>
        <v>48</v>
      </c>
      <c r="X57" s="204">
        <f t="shared" si="2"/>
        <v>48</v>
      </c>
      <c r="Y57" s="204">
        <f t="shared" si="2"/>
        <v>48</v>
      </c>
      <c r="Z57" s="204">
        <f t="shared" si="2"/>
        <v>48</v>
      </c>
      <c r="AA57" s="204">
        <f t="shared" si="2"/>
        <v>48</v>
      </c>
      <c r="AB57" s="205">
        <f t="shared" si="2"/>
        <v>48</v>
      </c>
      <c r="AC57" s="206">
        <f t="shared" si="2"/>
        <v>48</v>
      </c>
      <c r="AD57" s="204">
        <f t="shared" si="2"/>
        <v>48</v>
      </c>
      <c r="AE57" s="204">
        <f t="shared" si="2"/>
        <v>48</v>
      </c>
      <c r="AF57" s="204">
        <f t="shared" si="2"/>
        <v>48</v>
      </c>
      <c r="AG57" s="204">
        <f t="shared" si="2"/>
        <v>48</v>
      </c>
      <c r="AH57" s="204">
        <f t="shared" si="2"/>
        <v>48</v>
      </c>
      <c r="AI57" s="205">
        <f t="shared" si="2"/>
        <v>48</v>
      </c>
      <c r="AJ57" s="209">
        <f t="shared" si="2"/>
        <v>48</v>
      </c>
      <c r="AK57" s="204">
        <f t="shared" si="2"/>
        <v>48</v>
      </c>
      <c r="AL57" s="210">
        <f t="shared" si="2"/>
        <v>48</v>
      </c>
      <c r="AM57" s="211">
        <f>SUM(H57:AL57)</f>
        <v>1488</v>
      </c>
      <c r="AN57" s="226">
        <f>SUM(H57:AI57)</f>
        <v>1344</v>
      </c>
      <c r="AO57" s="211">
        <f>ROUNDDOWN(AN57/4,1)</f>
        <v>336</v>
      </c>
      <c r="AP57" s="212" t="s">
        <v>30</v>
      </c>
      <c r="AQ57" s="11"/>
    </row>
    <row r="58" spans="2:43" s="12" customFormat="1" ht="15" customHeight="1">
      <c r="B58" s="11"/>
      <c r="C58" s="270" t="s">
        <v>110</v>
      </c>
      <c r="D58" s="271"/>
      <c r="E58" s="271"/>
      <c r="F58" s="271"/>
      <c r="G58" s="271"/>
      <c r="H58" s="199">
        <v>15</v>
      </c>
      <c r="I58" s="197">
        <v>10</v>
      </c>
      <c r="J58" s="197">
        <v>9</v>
      </c>
      <c r="K58" s="197">
        <v>8</v>
      </c>
      <c r="L58" s="197">
        <v>7</v>
      </c>
      <c r="M58" s="197">
        <v>6</v>
      </c>
      <c r="N58" s="200">
        <v>5</v>
      </c>
      <c r="O58" s="199">
        <v>15</v>
      </c>
      <c r="P58" s="197">
        <v>10</v>
      </c>
      <c r="Q58" s="197">
        <v>9</v>
      </c>
      <c r="R58" s="197">
        <v>8</v>
      </c>
      <c r="S58" s="197">
        <v>7</v>
      </c>
      <c r="T58" s="197">
        <v>6</v>
      </c>
      <c r="U58" s="200">
        <v>5</v>
      </c>
      <c r="V58" s="199">
        <v>15</v>
      </c>
      <c r="W58" s="197">
        <v>10</v>
      </c>
      <c r="X58" s="197">
        <v>9</v>
      </c>
      <c r="Y58" s="197">
        <v>8</v>
      </c>
      <c r="Z58" s="197">
        <v>7</v>
      </c>
      <c r="AA58" s="197">
        <v>6</v>
      </c>
      <c r="AB58" s="200">
        <v>5</v>
      </c>
      <c r="AC58" s="199">
        <v>15</v>
      </c>
      <c r="AD58" s="197">
        <v>10</v>
      </c>
      <c r="AE58" s="197">
        <v>9</v>
      </c>
      <c r="AF58" s="197">
        <v>8</v>
      </c>
      <c r="AG58" s="197">
        <v>7</v>
      </c>
      <c r="AH58" s="197">
        <v>6</v>
      </c>
      <c r="AI58" s="198">
        <v>5</v>
      </c>
      <c r="AJ58" s="201">
        <v>15</v>
      </c>
      <c r="AK58" s="197">
        <v>15</v>
      </c>
      <c r="AL58" s="218">
        <v>15</v>
      </c>
      <c r="AM58" s="202" t="s">
        <v>118</v>
      </c>
      <c r="AN58" s="227" t="s">
        <v>118</v>
      </c>
      <c r="AO58" s="202" t="s">
        <v>118</v>
      </c>
      <c r="AP58" s="203" t="s">
        <v>118</v>
      </c>
      <c r="AQ58" s="11"/>
    </row>
    <row r="59" spans="2:43" s="12" customFormat="1" ht="15" customHeight="1">
      <c r="B59" s="11"/>
      <c r="C59" s="272" t="s">
        <v>135</v>
      </c>
      <c r="D59" s="273"/>
      <c r="E59" s="273"/>
      <c r="F59" s="273"/>
      <c r="G59" s="273"/>
      <c r="H59" s="162">
        <f>(ROUNDUP(H58/3,0)+1)*$U$65</f>
        <v>48</v>
      </c>
      <c r="I59" s="160">
        <f>(ROUNDUP(I58/3,0)+1)*$U$65</f>
        <v>40</v>
      </c>
      <c r="J59" s="160">
        <f aca="true" t="shared" si="3" ref="J59:AI59">(ROUNDUP(J58/3,0)+1)*$U$65</f>
        <v>32</v>
      </c>
      <c r="K59" s="160">
        <f t="shared" si="3"/>
        <v>32</v>
      </c>
      <c r="L59" s="160">
        <f t="shared" si="3"/>
        <v>32</v>
      </c>
      <c r="M59" s="160">
        <f t="shared" si="3"/>
        <v>24</v>
      </c>
      <c r="N59" s="163">
        <f t="shared" si="3"/>
        <v>24</v>
      </c>
      <c r="O59" s="162">
        <f t="shared" si="3"/>
        <v>48</v>
      </c>
      <c r="P59" s="160">
        <f t="shared" si="3"/>
        <v>40</v>
      </c>
      <c r="Q59" s="160">
        <f t="shared" si="3"/>
        <v>32</v>
      </c>
      <c r="R59" s="160">
        <f t="shared" si="3"/>
        <v>32</v>
      </c>
      <c r="S59" s="160">
        <f t="shared" si="3"/>
        <v>32</v>
      </c>
      <c r="T59" s="160">
        <f t="shared" si="3"/>
        <v>24</v>
      </c>
      <c r="U59" s="163">
        <f t="shared" si="3"/>
        <v>24</v>
      </c>
      <c r="V59" s="164">
        <f t="shared" si="3"/>
        <v>48</v>
      </c>
      <c r="W59" s="160">
        <f t="shared" si="3"/>
        <v>40</v>
      </c>
      <c r="X59" s="160">
        <f t="shared" si="3"/>
        <v>32</v>
      </c>
      <c r="Y59" s="160">
        <f t="shared" si="3"/>
        <v>32</v>
      </c>
      <c r="Z59" s="160">
        <f t="shared" si="3"/>
        <v>32</v>
      </c>
      <c r="AA59" s="160">
        <f t="shared" si="3"/>
        <v>24</v>
      </c>
      <c r="AB59" s="161">
        <f t="shared" si="3"/>
        <v>24</v>
      </c>
      <c r="AC59" s="162">
        <f t="shared" si="3"/>
        <v>48</v>
      </c>
      <c r="AD59" s="160">
        <f t="shared" si="3"/>
        <v>40</v>
      </c>
      <c r="AE59" s="160">
        <f t="shared" si="3"/>
        <v>32</v>
      </c>
      <c r="AF59" s="160">
        <f t="shared" si="3"/>
        <v>32</v>
      </c>
      <c r="AG59" s="160">
        <f t="shared" si="3"/>
        <v>32</v>
      </c>
      <c r="AH59" s="160">
        <f t="shared" si="3"/>
        <v>24</v>
      </c>
      <c r="AI59" s="161">
        <f t="shared" si="3"/>
        <v>24</v>
      </c>
      <c r="AJ59" s="176">
        <f>(ROUNDUP(AJ58/3,0)+1)*$U$65</f>
        <v>48</v>
      </c>
      <c r="AK59" s="160">
        <f>(ROUNDUP(AK58/3,0)+1)*$U$65</f>
        <v>48</v>
      </c>
      <c r="AL59" s="170">
        <f>(ROUNDUP(AL58/3,0)+1)*$U$65</f>
        <v>48</v>
      </c>
      <c r="AM59" s="102">
        <f>SUM(H59:AL59)</f>
        <v>1072</v>
      </c>
      <c r="AN59" s="228">
        <f>SUM(H59:AI59)</f>
        <v>928</v>
      </c>
      <c r="AO59" s="102">
        <f>ROUNDDOWN(AN59/4,1)</f>
        <v>232</v>
      </c>
      <c r="AP59" s="103" t="s">
        <v>119</v>
      </c>
      <c r="AQ59" s="11"/>
    </row>
    <row r="60" spans="2:43" s="12" customFormat="1" ht="15" customHeight="1" thickBot="1">
      <c r="B60" s="11"/>
      <c r="C60" s="310" t="s">
        <v>136</v>
      </c>
      <c r="D60" s="311"/>
      <c r="E60" s="311"/>
      <c r="F60" s="311"/>
      <c r="G60" s="311"/>
      <c r="H60" s="156" t="str">
        <f>IF(H55&gt;=H59,"○","×")</f>
        <v>○</v>
      </c>
      <c r="I60" s="154" t="str">
        <f aca="true" t="shared" si="4" ref="I60:AI60">IF(I55&gt;=I59,"○","×")</f>
        <v>○</v>
      </c>
      <c r="J60" s="154" t="str">
        <f t="shared" si="4"/>
        <v>○</v>
      </c>
      <c r="K60" s="154" t="str">
        <f t="shared" si="4"/>
        <v>○</v>
      </c>
      <c r="L60" s="154" t="str">
        <f t="shared" si="4"/>
        <v>○</v>
      </c>
      <c r="M60" s="154" t="str">
        <f t="shared" si="4"/>
        <v>○</v>
      </c>
      <c r="N60" s="157" t="str">
        <f t="shared" si="4"/>
        <v>○</v>
      </c>
      <c r="O60" s="156" t="str">
        <f t="shared" si="4"/>
        <v>○</v>
      </c>
      <c r="P60" s="154" t="str">
        <f t="shared" si="4"/>
        <v>○</v>
      </c>
      <c r="Q60" s="154" t="str">
        <f t="shared" si="4"/>
        <v>○</v>
      </c>
      <c r="R60" s="154" t="str">
        <f t="shared" si="4"/>
        <v>○</v>
      </c>
      <c r="S60" s="154" t="str">
        <f t="shared" si="4"/>
        <v>○</v>
      </c>
      <c r="T60" s="154" t="str">
        <f t="shared" si="4"/>
        <v>○</v>
      </c>
      <c r="U60" s="157" t="str">
        <f t="shared" si="4"/>
        <v>○</v>
      </c>
      <c r="V60" s="156" t="str">
        <f t="shared" si="4"/>
        <v>○</v>
      </c>
      <c r="W60" s="154" t="str">
        <f t="shared" si="4"/>
        <v>○</v>
      </c>
      <c r="X60" s="154" t="str">
        <f t="shared" si="4"/>
        <v>○</v>
      </c>
      <c r="Y60" s="154" t="str">
        <f t="shared" si="4"/>
        <v>○</v>
      </c>
      <c r="Z60" s="154" t="str">
        <f t="shared" si="4"/>
        <v>○</v>
      </c>
      <c r="AA60" s="154" t="str">
        <f t="shared" si="4"/>
        <v>○</v>
      </c>
      <c r="AB60" s="157" t="str">
        <f t="shared" si="4"/>
        <v>○</v>
      </c>
      <c r="AC60" s="156" t="str">
        <f t="shared" si="4"/>
        <v>○</v>
      </c>
      <c r="AD60" s="154" t="str">
        <f t="shared" si="4"/>
        <v>○</v>
      </c>
      <c r="AE60" s="154" t="str">
        <f t="shared" si="4"/>
        <v>○</v>
      </c>
      <c r="AF60" s="154" t="str">
        <f t="shared" si="4"/>
        <v>○</v>
      </c>
      <c r="AG60" s="154" t="str">
        <f t="shared" si="4"/>
        <v>○</v>
      </c>
      <c r="AH60" s="154" t="str">
        <f t="shared" si="4"/>
        <v>○</v>
      </c>
      <c r="AI60" s="155" t="str">
        <f t="shared" si="4"/>
        <v>○</v>
      </c>
      <c r="AJ60" s="177" t="str">
        <f>IF(AJ55&gt;=AJ59,"○","×")</f>
        <v>○</v>
      </c>
      <c r="AK60" s="154" t="str">
        <f>IF(AK55&gt;=AK59,"○","×")</f>
        <v>○</v>
      </c>
      <c r="AL60" s="171" t="str">
        <f>IF(AL55&gt;=AL59,"○","×")</f>
        <v>○</v>
      </c>
      <c r="AM60" s="234" t="s">
        <v>119</v>
      </c>
      <c r="AN60" s="220" t="s">
        <v>31</v>
      </c>
      <c r="AO60" s="158" t="s">
        <v>30</v>
      </c>
      <c r="AP60" s="159" t="s">
        <v>30</v>
      </c>
      <c r="AQ60" s="11"/>
    </row>
    <row r="61" spans="2:43" ht="6" customHeight="1">
      <c r="B61" s="3"/>
      <c r="C61" s="14"/>
      <c r="D61" s="15"/>
      <c r="E61" s="16"/>
      <c r="F61" s="17"/>
      <c r="G61" s="1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8"/>
      <c r="AO61" s="18"/>
      <c r="AP61" s="19"/>
      <c r="AQ61" s="3"/>
    </row>
    <row r="62" spans="2:43" ht="17.25" customHeight="1">
      <c r="B62" s="3"/>
      <c r="C62" s="14"/>
      <c r="D62" s="15"/>
      <c r="E62" s="16"/>
      <c r="F62" s="17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8"/>
      <c r="AO62" s="18"/>
      <c r="AP62" s="19"/>
      <c r="AQ62" s="3"/>
    </row>
    <row r="63" spans="2:43" ht="11.25" customHeight="1" thickBot="1">
      <c r="B63" s="3"/>
      <c r="C63" s="131"/>
      <c r="D63" s="132"/>
      <c r="E63" s="133"/>
      <c r="F63" s="134"/>
      <c r="G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/>
      <c r="AH63" s="136"/>
      <c r="AI63" s="136"/>
      <c r="AJ63" s="136"/>
      <c r="AK63" s="136"/>
      <c r="AL63" s="136"/>
      <c r="AM63" s="136"/>
      <c r="AN63" s="137"/>
      <c r="AO63" s="137"/>
      <c r="AP63" s="138"/>
      <c r="AQ63" s="3"/>
    </row>
    <row r="64" spans="2:43" s="21" customFormat="1" ht="27" thickBot="1">
      <c r="B64" s="20"/>
      <c r="C64" s="149"/>
      <c r="D64" s="105" t="s">
        <v>32</v>
      </c>
      <c r="E64" s="106"/>
      <c r="F64" s="106"/>
      <c r="G64" s="106"/>
      <c r="H64" s="106"/>
      <c r="I64" s="106"/>
      <c r="J64" s="106"/>
      <c r="K64" s="104"/>
      <c r="L64" s="106"/>
      <c r="M64" s="106"/>
      <c r="N64" s="106"/>
      <c r="O64" s="106"/>
      <c r="P64" s="106"/>
      <c r="U64" s="265">
        <v>40</v>
      </c>
      <c r="V64" s="266"/>
      <c r="W64" s="106" t="s">
        <v>33</v>
      </c>
      <c r="X64" s="106"/>
      <c r="Y64" s="106" t="s">
        <v>92</v>
      </c>
      <c r="Z64" s="107"/>
      <c r="AA64" s="107"/>
      <c r="AB64" s="106"/>
      <c r="AC64" s="107"/>
      <c r="AD64" s="107"/>
      <c r="AE64" s="107"/>
      <c r="AF64" s="107"/>
      <c r="AG64" s="20"/>
      <c r="AH64" s="20"/>
      <c r="AI64" s="20"/>
      <c r="AJ64" s="20"/>
      <c r="AK64" s="20"/>
      <c r="AL64" s="20"/>
      <c r="AM64" s="20"/>
      <c r="AN64" s="22"/>
      <c r="AO64" s="22"/>
      <c r="AP64" s="140"/>
      <c r="AQ64" s="20"/>
    </row>
    <row r="65" spans="2:43" s="21" customFormat="1" ht="27" thickBot="1">
      <c r="B65" s="20"/>
      <c r="C65" s="149"/>
      <c r="D65" s="105" t="s">
        <v>34</v>
      </c>
      <c r="E65" s="106"/>
      <c r="F65" s="106"/>
      <c r="G65" s="106"/>
      <c r="H65" s="106"/>
      <c r="I65" s="106"/>
      <c r="J65" s="106"/>
      <c r="K65" s="104"/>
      <c r="L65" s="106"/>
      <c r="M65" s="106"/>
      <c r="N65" s="106"/>
      <c r="O65" s="106"/>
      <c r="P65" s="106"/>
      <c r="U65" s="265">
        <v>8</v>
      </c>
      <c r="V65" s="266"/>
      <c r="W65" s="106" t="s">
        <v>33</v>
      </c>
      <c r="X65" s="106"/>
      <c r="Y65" s="106" t="s">
        <v>93</v>
      </c>
      <c r="Z65" s="107"/>
      <c r="AA65" s="107"/>
      <c r="AB65" s="106"/>
      <c r="AC65" s="107"/>
      <c r="AD65" s="107"/>
      <c r="AE65" s="107"/>
      <c r="AF65" s="107"/>
      <c r="AG65" s="20"/>
      <c r="AH65" s="20"/>
      <c r="AI65" s="20"/>
      <c r="AJ65" s="20"/>
      <c r="AK65" s="20"/>
      <c r="AL65" s="20"/>
      <c r="AM65" s="20"/>
      <c r="AN65" s="22"/>
      <c r="AO65" s="22"/>
      <c r="AP65" s="140"/>
      <c r="AQ65" s="20"/>
    </row>
    <row r="66" spans="2:43" s="21" customFormat="1" ht="9" customHeight="1" thickBot="1">
      <c r="B66" s="20"/>
      <c r="C66" s="149"/>
      <c r="D66" s="105"/>
      <c r="E66" s="106"/>
      <c r="F66" s="106"/>
      <c r="G66" s="106"/>
      <c r="H66" s="106"/>
      <c r="I66" s="106"/>
      <c r="J66" s="106"/>
      <c r="K66" s="104"/>
      <c r="L66" s="106"/>
      <c r="M66" s="106"/>
      <c r="N66" s="106"/>
      <c r="O66" s="106"/>
      <c r="P66" s="106"/>
      <c r="Q66" s="106"/>
      <c r="R66" s="106"/>
      <c r="S66" s="108"/>
      <c r="T66" s="108"/>
      <c r="U66" s="106"/>
      <c r="V66" s="106"/>
      <c r="W66" s="106"/>
      <c r="X66" s="106"/>
      <c r="Y66" s="106"/>
      <c r="Z66" s="106"/>
      <c r="AA66" s="106"/>
      <c r="AB66" s="107"/>
      <c r="AC66" s="107"/>
      <c r="AD66" s="107"/>
      <c r="AE66" s="107"/>
      <c r="AF66" s="107"/>
      <c r="AG66" s="20"/>
      <c r="AH66" s="20"/>
      <c r="AI66" s="20"/>
      <c r="AJ66" s="20"/>
      <c r="AK66" s="20"/>
      <c r="AL66" s="20"/>
      <c r="AM66" s="20"/>
      <c r="AN66" s="22"/>
      <c r="AO66" s="22"/>
      <c r="AP66" s="140"/>
      <c r="AQ66" s="20"/>
    </row>
    <row r="67" spans="2:43" s="21" customFormat="1" ht="28.5" customHeight="1" thickBot="1">
      <c r="B67" s="20"/>
      <c r="C67" s="149"/>
      <c r="D67" s="316" t="s">
        <v>109</v>
      </c>
      <c r="E67" s="316"/>
      <c r="F67" s="316"/>
      <c r="G67" s="108" t="s">
        <v>35</v>
      </c>
      <c r="H67" s="267">
        <v>0.25</v>
      </c>
      <c r="I67" s="268"/>
      <c r="J67" s="269"/>
      <c r="L67" s="108" t="s">
        <v>36</v>
      </c>
      <c r="N67" s="108" t="s">
        <v>37</v>
      </c>
      <c r="P67" s="267">
        <v>0.875</v>
      </c>
      <c r="Q67" s="268"/>
      <c r="R67" s="269"/>
      <c r="S67" s="106" t="s">
        <v>38</v>
      </c>
      <c r="X67" s="106"/>
      <c r="Y67" s="106"/>
      <c r="Z67" s="106"/>
      <c r="AA67" s="106"/>
      <c r="AB67" s="107"/>
      <c r="AC67" s="107"/>
      <c r="AD67" s="107"/>
      <c r="AE67" s="107"/>
      <c r="AF67" s="107"/>
      <c r="AG67" s="20"/>
      <c r="AH67" s="20"/>
      <c r="AI67" s="20"/>
      <c r="AJ67" s="20"/>
      <c r="AK67" s="20"/>
      <c r="AL67" s="20"/>
      <c r="AM67" s="20"/>
      <c r="AN67" s="22"/>
      <c r="AO67" s="22"/>
      <c r="AP67" s="140"/>
      <c r="AQ67" s="20"/>
    </row>
    <row r="68" spans="2:43" s="21" customFormat="1" ht="9.75" customHeight="1">
      <c r="B68" s="20"/>
      <c r="C68" s="139"/>
      <c r="D68" s="106"/>
      <c r="E68" s="106"/>
      <c r="F68" s="108"/>
      <c r="G68" s="111"/>
      <c r="H68" s="106"/>
      <c r="I68" s="106"/>
      <c r="J68" s="109"/>
      <c r="K68" s="109"/>
      <c r="L68" s="109"/>
      <c r="M68" s="109"/>
      <c r="N68" s="109"/>
      <c r="O68" s="106"/>
      <c r="P68" s="106"/>
      <c r="R68" s="106"/>
      <c r="S68" s="106"/>
      <c r="T68" s="106"/>
      <c r="U68" s="106"/>
      <c r="V68" s="110"/>
      <c r="W68" s="106"/>
      <c r="Y68" s="106"/>
      <c r="Z68" s="106"/>
      <c r="AA68" s="106"/>
      <c r="AB68" s="107"/>
      <c r="AC68" s="107"/>
      <c r="AD68" s="107"/>
      <c r="AE68" s="107"/>
      <c r="AF68" s="107"/>
      <c r="AG68" s="20"/>
      <c r="AH68" s="20"/>
      <c r="AI68" s="20"/>
      <c r="AJ68" s="20"/>
      <c r="AK68" s="20"/>
      <c r="AL68" s="20"/>
      <c r="AM68" s="20"/>
      <c r="AN68" s="22"/>
      <c r="AO68" s="22"/>
      <c r="AP68" s="140"/>
      <c r="AQ68" s="20"/>
    </row>
    <row r="69" spans="2:43" s="21" customFormat="1" ht="9.75" customHeight="1">
      <c r="B69" s="20"/>
      <c r="C69" s="139"/>
      <c r="D69" s="106"/>
      <c r="E69" s="106"/>
      <c r="F69" s="108"/>
      <c r="G69" s="111"/>
      <c r="H69" s="106"/>
      <c r="I69" s="106"/>
      <c r="J69" s="109"/>
      <c r="K69" s="109"/>
      <c r="L69" s="109"/>
      <c r="M69" s="109"/>
      <c r="N69" s="109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7"/>
      <c r="AD69" s="107"/>
      <c r="AE69" s="107"/>
      <c r="AF69" s="107"/>
      <c r="AG69" s="20"/>
      <c r="AH69" s="20"/>
      <c r="AI69" s="20"/>
      <c r="AJ69" s="20"/>
      <c r="AK69" s="20"/>
      <c r="AL69" s="20"/>
      <c r="AM69" s="20"/>
      <c r="AN69" s="22"/>
      <c r="AO69" s="22"/>
      <c r="AP69" s="140"/>
      <c r="AQ69" s="20"/>
    </row>
    <row r="70" spans="2:43" s="21" customFormat="1" ht="9.75" customHeight="1">
      <c r="B70" s="20"/>
      <c r="C70" s="139"/>
      <c r="D70" s="106"/>
      <c r="E70" s="106"/>
      <c r="F70" s="108"/>
      <c r="G70" s="111"/>
      <c r="H70" s="106"/>
      <c r="I70" s="106"/>
      <c r="J70" s="109"/>
      <c r="K70" s="109"/>
      <c r="L70" s="109"/>
      <c r="M70" s="109"/>
      <c r="N70" s="109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7"/>
      <c r="AC70" s="107"/>
      <c r="AD70" s="107"/>
      <c r="AE70" s="107"/>
      <c r="AF70" s="107"/>
      <c r="AG70" s="20"/>
      <c r="AH70" s="20"/>
      <c r="AI70" s="20"/>
      <c r="AJ70" s="20"/>
      <c r="AK70" s="20"/>
      <c r="AL70" s="20"/>
      <c r="AM70" s="20"/>
      <c r="AN70" s="22"/>
      <c r="AO70" s="22"/>
      <c r="AP70" s="140"/>
      <c r="AQ70" s="20"/>
    </row>
    <row r="71" spans="2:43" s="21" customFormat="1" ht="21.75" customHeight="1" thickBot="1">
      <c r="B71" s="20"/>
      <c r="C71" s="142"/>
      <c r="D71" s="106" t="s">
        <v>94</v>
      </c>
      <c r="E71" s="106"/>
      <c r="F71" s="108"/>
      <c r="G71" s="111"/>
      <c r="H71" s="106"/>
      <c r="I71" s="106"/>
      <c r="J71" s="109"/>
      <c r="K71" s="109"/>
      <c r="L71" s="109"/>
      <c r="M71" s="109"/>
      <c r="N71" s="109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7"/>
      <c r="AC71" s="107"/>
      <c r="AD71" s="107"/>
      <c r="AE71" s="107"/>
      <c r="AF71" s="107"/>
      <c r="AG71" s="20"/>
      <c r="AH71" s="20"/>
      <c r="AI71" s="20"/>
      <c r="AJ71" s="20"/>
      <c r="AK71" s="20"/>
      <c r="AL71" s="20"/>
      <c r="AM71" s="20"/>
      <c r="AN71" s="22"/>
      <c r="AO71" s="22"/>
      <c r="AP71" s="140"/>
      <c r="AQ71" s="20"/>
    </row>
    <row r="72" spans="2:43" s="21" customFormat="1" ht="24" customHeight="1">
      <c r="B72" s="20"/>
      <c r="C72" s="141"/>
      <c r="D72" s="304" t="s">
        <v>47</v>
      </c>
      <c r="E72" s="305"/>
      <c r="F72" s="112" t="s">
        <v>48</v>
      </c>
      <c r="G72" s="300" t="s">
        <v>49</v>
      </c>
      <c r="H72" s="300"/>
      <c r="I72" s="300"/>
      <c r="J72" s="300"/>
      <c r="K72" s="113" t="s">
        <v>50</v>
      </c>
      <c r="L72" s="300" t="s">
        <v>51</v>
      </c>
      <c r="M72" s="300"/>
      <c r="N72" s="300"/>
      <c r="O72" s="300"/>
      <c r="P72" s="113" t="s">
        <v>52</v>
      </c>
      <c r="Q72" s="300" t="s">
        <v>53</v>
      </c>
      <c r="R72" s="300"/>
      <c r="S72" s="300"/>
      <c r="T72" s="300"/>
      <c r="U72" s="113" t="s">
        <v>50</v>
      </c>
      <c r="V72" s="300" t="s">
        <v>54</v>
      </c>
      <c r="W72" s="300"/>
      <c r="X72" s="300"/>
      <c r="Y72" s="300"/>
      <c r="Z72" s="114" t="s">
        <v>55</v>
      </c>
      <c r="AA72" s="300" t="s">
        <v>56</v>
      </c>
      <c r="AB72" s="300"/>
      <c r="AC72" s="300"/>
      <c r="AD72" s="301"/>
      <c r="AE72" s="107"/>
      <c r="AF72" s="107"/>
      <c r="AG72" s="20"/>
      <c r="AH72" s="20"/>
      <c r="AI72" s="20"/>
      <c r="AJ72" s="20"/>
      <c r="AK72" s="20"/>
      <c r="AL72" s="20"/>
      <c r="AM72" s="20"/>
      <c r="AN72" s="22"/>
      <c r="AO72" s="22"/>
      <c r="AP72" s="140"/>
      <c r="AQ72" s="20"/>
    </row>
    <row r="73" spans="3:42" ht="24" customHeight="1">
      <c r="C73" s="142"/>
      <c r="D73" s="302" t="s">
        <v>57</v>
      </c>
      <c r="E73" s="303"/>
      <c r="F73" s="122" t="s">
        <v>58</v>
      </c>
      <c r="G73" s="251">
        <v>0.3541666666666667</v>
      </c>
      <c r="H73" s="251"/>
      <c r="I73" s="251"/>
      <c r="J73" s="251"/>
      <c r="K73" s="115" t="s">
        <v>50</v>
      </c>
      <c r="L73" s="251">
        <v>0.7291666666666666</v>
      </c>
      <c r="M73" s="252"/>
      <c r="N73" s="252"/>
      <c r="O73" s="252"/>
      <c r="P73" s="115" t="s">
        <v>52</v>
      </c>
      <c r="Q73" s="251">
        <v>0.5208333333333334</v>
      </c>
      <c r="R73" s="252"/>
      <c r="S73" s="252"/>
      <c r="T73" s="252"/>
      <c r="U73" s="116" t="s">
        <v>50</v>
      </c>
      <c r="V73" s="251">
        <v>0.5625</v>
      </c>
      <c r="W73" s="252"/>
      <c r="X73" s="252"/>
      <c r="Y73" s="252"/>
      <c r="Z73" s="117" t="s">
        <v>55</v>
      </c>
      <c r="AA73" s="118">
        <v>8</v>
      </c>
      <c r="AB73" s="119" t="s">
        <v>33</v>
      </c>
      <c r="AC73" s="120" t="s">
        <v>59</v>
      </c>
      <c r="AD73" s="121" t="s">
        <v>60</v>
      </c>
      <c r="AE73" s="106"/>
      <c r="AF73" s="106"/>
      <c r="AG73" s="3"/>
      <c r="AH73" s="3"/>
      <c r="AI73" s="3"/>
      <c r="AJ73" s="3"/>
      <c r="AK73" s="3"/>
      <c r="AL73" s="3"/>
      <c r="AM73" s="3"/>
      <c r="AN73" s="9"/>
      <c r="AO73" s="9"/>
      <c r="AP73" s="143"/>
    </row>
    <row r="74" spans="3:42" ht="24" customHeight="1">
      <c r="C74" s="142"/>
      <c r="D74" s="302" t="s">
        <v>61</v>
      </c>
      <c r="E74" s="303"/>
      <c r="F74" s="122" t="s">
        <v>62</v>
      </c>
      <c r="G74" s="251">
        <v>0.3125</v>
      </c>
      <c r="H74" s="251"/>
      <c r="I74" s="251"/>
      <c r="J74" s="251"/>
      <c r="K74" s="115" t="s">
        <v>50</v>
      </c>
      <c r="L74" s="251">
        <v>0.6875</v>
      </c>
      <c r="M74" s="252"/>
      <c r="N74" s="252"/>
      <c r="O74" s="252"/>
      <c r="P74" s="115" t="s">
        <v>52</v>
      </c>
      <c r="Q74" s="251">
        <v>0.4791666666666667</v>
      </c>
      <c r="R74" s="252"/>
      <c r="S74" s="252"/>
      <c r="T74" s="252"/>
      <c r="U74" s="116" t="s">
        <v>50</v>
      </c>
      <c r="V74" s="251">
        <v>0.5208333333333334</v>
      </c>
      <c r="W74" s="252"/>
      <c r="X74" s="252"/>
      <c r="Y74" s="252"/>
      <c r="Z74" s="117" t="s">
        <v>55</v>
      </c>
      <c r="AA74" s="118">
        <v>8</v>
      </c>
      <c r="AB74" s="119" t="s">
        <v>33</v>
      </c>
      <c r="AC74" s="120" t="s">
        <v>59</v>
      </c>
      <c r="AD74" s="121" t="s">
        <v>60</v>
      </c>
      <c r="AE74" s="106"/>
      <c r="AF74" s="106"/>
      <c r="AG74" s="3"/>
      <c r="AH74" s="3"/>
      <c r="AI74" s="3"/>
      <c r="AJ74" s="3"/>
      <c r="AK74" s="3"/>
      <c r="AL74" s="3"/>
      <c r="AM74" s="3"/>
      <c r="AN74" s="9"/>
      <c r="AO74" s="9"/>
      <c r="AP74" s="143"/>
    </row>
    <row r="75" spans="3:42" ht="24" customHeight="1">
      <c r="C75" s="142"/>
      <c r="D75" s="302" t="s">
        <v>63</v>
      </c>
      <c r="E75" s="303"/>
      <c r="F75" s="122" t="s">
        <v>64</v>
      </c>
      <c r="G75" s="251">
        <v>0.3958333333333333</v>
      </c>
      <c r="H75" s="251"/>
      <c r="I75" s="251"/>
      <c r="J75" s="251"/>
      <c r="K75" s="115" t="s">
        <v>50</v>
      </c>
      <c r="L75" s="251">
        <v>0.7708333333333334</v>
      </c>
      <c r="M75" s="252"/>
      <c r="N75" s="252"/>
      <c r="O75" s="252"/>
      <c r="P75" s="115" t="s">
        <v>52</v>
      </c>
      <c r="Q75" s="251">
        <v>0.5625</v>
      </c>
      <c r="R75" s="252"/>
      <c r="S75" s="252"/>
      <c r="T75" s="252"/>
      <c r="U75" s="116" t="s">
        <v>50</v>
      </c>
      <c r="V75" s="251">
        <v>0.6041666666666666</v>
      </c>
      <c r="W75" s="252"/>
      <c r="X75" s="252"/>
      <c r="Y75" s="252"/>
      <c r="Z75" s="117" t="s">
        <v>55</v>
      </c>
      <c r="AA75" s="118">
        <v>8</v>
      </c>
      <c r="AB75" s="119" t="s">
        <v>33</v>
      </c>
      <c r="AC75" s="120" t="s">
        <v>59</v>
      </c>
      <c r="AD75" s="121" t="s">
        <v>60</v>
      </c>
      <c r="AE75" s="106"/>
      <c r="AF75" s="106"/>
      <c r="AG75" s="3"/>
      <c r="AH75" s="3"/>
      <c r="AI75" s="3"/>
      <c r="AJ75" s="3"/>
      <c r="AK75" s="3"/>
      <c r="AL75" s="3"/>
      <c r="AM75" s="3"/>
      <c r="AN75" s="9"/>
      <c r="AO75" s="9"/>
      <c r="AP75" s="143"/>
    </row>
    <row r="76" spans="3:42" ht="24" customHeight="1">
      <c r="C76" s="142"/>
      <c r="D76" s="302" t="s">
        <v>65</v>
      </c>
      <c r="E76" s="303"/>
      <c r="F76" s="122" t="s">
        <v>66</v>
      </c>
      <c r="G76" s="251">
        <v>0.3541666666666667</v>
      </c>
      <c r="H76" s="251"/>
      <c r="I76" s="251"/>
      <c r="J76" s="251"/>
      <c r="K76" s="115" t="s">
        <v>50</v>
      </c>
      <c r="L76" s="251">
        <v>0.5208333333333334</v>
      </c>
      <c r="M76" s="252"/>
      <c r="N76" s="252"/>
      <c r="O76" s="252"/>
      <c r="P76" s="115" t="s">
        <v>52</v>
      </c>
      <c r="Q76" s="252"/>
      <c r="R76" s="252"/>
      <c r="S76" s="252"/>
      <c r="T76" s="252"/>
      <c r="U76" s="116" t="s">
        <v>50</v>
      </c>
      <c r="V76" s="252"/>
      <c r="W76" s="252"/>
      <c r="X76" s="252"/>
      <c r="Y76" s="252"/>
      <c r="Z76" s="117" t="s">
        <v>55</v>
      </c>
      <c r="AA76" s="118">
        <v>4</v>
      </c>
      <c r="AB76" s="119" t="s">
        <v>33</v>
      </c>
      <c r="AC76" s="120" t="s">
        <v>59</v>
      </c>
      <c r="AD76" s="121" t="s">
        <v>60</v>
      </c>
      <c r="AE76" s="106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43"/>
    </row>
    <row r="77" spans="3:42" ht="24" customHeight="1">
      <c r="C77" s="142"/>
      <c r="D77" s="302" t="s">
        <v>67</v>
      </c>
      <c r="E77" s="303"/>
      <c r="F77" s="122" t="s">
        <v>68</v>
      </c>
      <c r="G77" s="251">
        <v>0.5625</v>
      </c>
      <c r="H77" s="251"/>
      <c r="I77" s="251"/>
      <c r="J77" s="251"/>
      <c r="K77" s="115" t="s">
        <v>50</v>
      </c>
      <c r="L77" s="251">
        <v>0.7291666666666666</v>
      </c>
      <c r="M77" s="252"/>
      <c r="N77" s="252"/>
      <c r="O77" s="252"/>
      <c r="P77" s="115" t="s">
        <v>52</v>
      </c>
      <c r="Q77" s="252"/>
      <c r="R77" s="252"/>
      <c r="S77" s="252"/>
      <c r="T77" s="252"/>
      <c r="U77" s="116" t="s">
        <v>50</v>
      </c>
      <c r="V77" s="252"/>
      <c r="W77" s="252"/>
      <c r="X77" s="252"/>
      <c r="Y77" s="252"/>
      <c r="Z77" s="117" t="s">
        <v>55</v>
      </c>
      <c r="AA77" s="118">
        <v>4</v>
      </c>
      <c r="AB77" s="119" t="s">
        <v>33</v>
      </c>
      <c r="AC77" s="120" t="s">
        <v>59</v>
      </c>
      <c r="AD77" s="121" t="s">
        <v>60</v>
      </c>
      <c r="AE77" s="106"/>
      <c r="AF77" s="106"/>
      <c r="AG77" s="3"/>
      <c r="AH77" s="3"/>
      <c r="AI77" s="3"/>
      <c r="AJ77" s="3"/>
      <c r="AK77" s="3"/>
      <c r="AL77" s="3"/>
      <c r="AM77" s="3"/>
      <c r="AN77" s="9"/>
      <c r="AO77" s="9"/>
      <c r="AP77" s="143"/>
    </row>
    <row r="78" spans="3:42" ht="24" customHeight="1">
      <c r="C78" s="142"/>
      <c r="D78" s="302" t="s">
        <v>69</v>
      </c>
      <c r="E78" s="303"/>
      <c r="F78" s="122" t="s">
        <v>70</v>
      </c>
      <c r="G78" s="251">
        <v>0.7083333333333334</v>
      </c>
      <c r="H78" s="251"/>
      <c r="I78" s="251"/>
      <c r="J78" s="251"/>
      <c r="K78" s="115" t="s">
        <v>50</v>
      </c>
      <c r="L78" s="251">
        <v>0.4166666666666667</v>
      </c>
      <c r="M78" s="252"/>
      <c r="N78" s="252"/>
      <c r="O78" s="252"/>
      <c r="P78" s="115" t="s">
        <v>52</v>
      </c>
      <c r="Q78" s="251">
        <v>0.041666666666666664</v>
      </c>
      <c r="R78" s="252"/>
      <c r="S78" s="252"/>
      <c r="T78" s="252"/>
      <c r="U78" s="116" t="s">
        <v>50</v>
      </c>
      <c r="V78" s="251">
        <v>0.08333333333333333</v>
      </c>
      <c r="W78" s="252"/>
      <c r="X78" s="252"/>
      <c r="Y78" s="252"/>
      <c r="Z78" s="117" t="s">
        <v>55</v>
      </c>
      <c r="AA78" s="118">
        <v>16</v>
      </c>
      <c r="AB78" s="119" t="s">
        <v>33</v>
      </c>
      <c r="AC78" s="120" t="s">
        <v>59</v>
      </c>
      <c r="AD78" s="121" t="s">
        <v>60</v>
      </c>
      <c r="AE78" s="106"/>
      <c r="AF78" s="106"/>
      <c r="AG78" s="3"/>
      <c r="AH78" s="3"/>
      <c r="AI78" s="3"/>
      <c r="AJ78" s="3"/>
      <c r="AK78" s="3"/>
      <c r="AL78" s="3"/>
      <c r="AM78" s="3"/>
      <c r="AN78" s="9"/>
      <c r="AO78" s="9"/>
      <c r="AP78" s="143"/>
    </row>
    <row r="79" spans="3:42" ht="24" customHeight="1">
      <c r="C79" s="142"/>
      <c r="D79" s="302" t="s">
        <v>71</v>
      </c>
      <c r="E79" s="303"/>
      <c r="F79" s="122" t="s">
        <v>72</v>
      </c>
      <c r="G79" s="251"/>
      <c r="H79" s="251"/>
      <c r="I79" s="251"/>
      <c r="J79" s="251"/>
      <c r="K79" s="115" t="s">
        <v>50</v>
      </c>
      <c r="L79" s="252"/>
      <c r="M79" s="252"/>
      <c r="N79" s="252"/>
      <c r="O79" s="252"/>
      <c r="P79" s="115" t="s">
        <v>52</v>
      </c>
      <c r="Q79" s="252"/>
      <c r="R79" s="252"/>
      <c r="S79" s="252"/>
      <c r="T79" s="252"/>
      <c r="U79" s="116" t="s">
        <v>50</v>
      </c>
      <c r="V79" s="252"/>
      <c r="W79" s="252"/>
      <c r="X79" s="252"/>
      <c r="Y79" s="252"/>
      <c r="Z79" s="117" t="s">
        <v>55</v>
      </c>
      <c r="AA79" s="118"/>
      <c r="AB79" s="119" t="s">
        <v>33</v>
      </c>
      <c r="AC79" s="120"/>
      <c r="AD79" s="121" t="s">
        <v>60</v>
      </c>
      <c r="AE79" s="106"/>
      <c r="AF79" s="106"/>
      <c r="AG79" s="3"/>
      <c r="AH79" s="3"/>
      <c r="AI79" s="3"/>
      <c r="AJ79" s="3"/>
      <c r="AK79" s="3"/>
      <c r="AL79" s="3"/>
      <c r="AM79" s="3"/>
      <c r="AN79" s="9"/>
      <c r="AO79" s="9"/>
      <c r="AP79" s="143"/>
    </row>
    <row r="80" spans="3:42" ht="24" customHeight="1">
      <c r="C80" s="142"/>
      <c r="D80" s="249" t="s">
        <v>73</v>
      </c>
      <c r="E80" s="250"/>
      <c r="F80" s="122" t="s">
        <v>74</v>
      </c>
      <c r="G80" s="251"/>
      <c r="H80" s="251"/>
      <c r="I80" s="251"/>
      <c r="J80" s="251"/>
      <c r="K80" s="115" t="s">
        <v>75</v>
      </c>
      <c r="L80" s="252"/>
      <c r="M80" s="252"/>
      <c r="N80" s="252"/>
      <c r="O80" s="252"/>
      <c r="P80" s="115" t="s">
        <v>76</v>
      </c>
      <c r="Q80" s="252"/>
      <c r="R80" s="252"/>
      <c r="S80" s="252"/>
      <c r="T80" s="252"/>
      <c r="U80" s="116" t="s">
        <v>75</v>
      </c>
      <c r="V80" s="252"/>
      <c r="W80" s="252"/>
      <c r="X80" s="252"/>
      <c r="Y80" s="252"/>
      <c r="Z80" s="117" t="s">
        <v>77</v>
      </c>
      <c r="AA80" s="118"/>
      <c r="AB80" s="119" t="s">
        <v>33</v>
      </c>
      <c r="AC80" s="120"/>
      <c r="AD80" s="121" t="s">
        <v>60</v>
      </c>
      <c r="AE80" s="106"/>
      <c r="AF80" s="106"/>
      <c r="AG80" s="3"/>
      <c r="AH80" s="3"/>
      <c r="AI80" s="3"/>
      <c r="AJ80" s="3"/>
      <c r="AK80" s="3"/>
      <c r="AL80" s="3"/>
      <c r="AM80" s="3"/>
      <c r="AN80" s="9"/>
      <c r="AO80" s="9"/>
      <c r="AP80" s="143"/>
    </row>
    <row r="81" spans="3:42" ht="24" customHeight="1">
      <c r="C81" s="142"/>
      <c r="D81" s="249" t="s">
        <v>78</v>
      </c>
      <c r="E81" s="250"/>
      <c r="F81" s="122" t="s">
        <v>79</v>
      </c>
      <c r="G81" s="251"/>
      <c r="H81" s="251"/>
      <c r="I81" s="251"/>
      <c r="J81" s="251"/>
      <c r="K81" s="115" t="s">
        <v>80</v>
      </c>
      <c r="L81" s="252"/>
      <c r="M81" s="252"/>
      <c r="N81" s="252"/>
      <c r="O81" s="252"/>
      <c r="P81" s="115" t="s">
        <v>81</v>
      </c>
      <c r="Q81" s="252"/>
      <c r="R81" s="252"/>
      <c r="S81" s="252"/>
      <c r="T81" s="252"/>
      <c r="U81" s="116" t="s">
        <v>80</v>
      </c>
      <c r="V81" s="252"/>
      <c r="W81" s="252"/>
      <c r="X81" s="252"/>
      <c r="Y81" s="252"/>
      <c r="Z81" s="117" t="s">
        <v>82</v>
      </c>
      <c r="AA81" s="118"/>
      <c r="AB81" s="119" t="s">
        <v>33</v>
      </c>
      <c r="AC81" s="120"/>
      <c r="AD81" s="121" t="s">
        <v>60</v>
      </c>
      <c r="AE81" s="106"/>
      <c r="AF81" s="106"/>
      <c r="AG81" s="3"/>
      <c r="AH81" s="3"/>
      <c r="AI81" s="3"/>
      <c r="AJ81" s="3"/>
      <c r="AK81" s="3"/>
      <c r="AL81" s="3"/>
      <c r="AM81" s="3"/>
      <c r="AN81" s="9"/>
      <c r="AO81" s="9"/>
      <c r="AP81" s="143"/>
    </row>
    <row r="82" spans="3:42" ht="24" customHeight="1">
      <c r="C82" s="142"/>
      <c r="D82" s="249"/>
      <c r="E82" s="250"/>
      <c r="F82" s="122"/>
      <c r="G82" s="251"/>
      <c r="H82" s="251"/>
      <c r="I82" s="251"/>
      <c r="J82" s="251"/>
      <c r="K82" s="115" t="s">
        <v>36</v>
      </c>
      <c r="L82" s="252"/>
      <c r="M82" s="252"/>
      <c r="N82" s="252"/>
      <c r="O82" s="252"/>
      <c r="P82" s="115" t="s">
        <v>52</v>
      </c>
      <c r="Q82" s="252"/>
      <c r="R82" s="252"/>
      <c r="S82" s="252"/>
      <c r="T82" s="252"/>
      <c r="U82" s="116" t="s">
        <v>36</v>
      </c>
      <c r="V82" s="252"/>
      <c r="W82" s="252"/>
      <c r="X82" s="252"/>
      <c r="Y82" s="252"/>
      <c r="Z82" s="117" t="s">
        <v>55</v>
      </c>
      <c r="AA82" s="118"/>
      <c r="AB82" s="119" t="s">
        <v>33</v>
      </c>
      <c r="AC82" s="120"/>
      <c r="AD82" s="121" t="s">
        <v>60</v>
      </c>
      <c r="AE82" s="106"/>
      <c r="AF82" s="106"/>
      <c r="AG82" s="3"/>
      <c r="AH82" s="3"/>
      <c r="AI82" s="3"/>
      <c r="AJ82" s="3"/>
      <c r="AK82" s="3"/>
      <c r="AL82" s="3"/>
      <c r="AM82" s="3"/>
      <c r="AN82" s="9"/>
      <c r="AO82" s="9"/>
      <c r="AP82" s="143"/>
    </row>
    <row r="83" spans="3:42" ht="24" customHeight="1">
      <c r="C83" s="142"/>
      <c r="D83" s="249"/>
      <c r="E83" s="250"/>
      <c r="F83" s="122"/>
      <c r="G83" s="251"/>
      <c r="H83" s="251"/>
      <c r="I83" s="251"/>
      <c r="J83" s="251"/>
      <c r="K83" s="115" t="s">
        <v>36</v>
      </c>
      <c r="L83" s="252"/>
      <c r="M83" s="252"/>
      <c r="N83" s="252"/>
      <c r="O83" s="252"/>
      <c r="P83" s="115" t="s">
        <v>52</v>
      </c>
      <c r="Q83" s="252"/>
      <c r="R83" s="252"/>
      <c r="S83" s="252"/>
      <c r="T83" s="252"/>
      <c r="U83" s="116" t="s">
        <v>36</v>
      </c>
      <c r="V83" s="252"/>
      <c r="W83" s="252"/>
      <c r="X83" s="252"/>
      <c r="Y83" s="252"/>
      <c r="Z83" s="117" t="s">
        <v>55</v>
      </c>
      <c r="AA83" s="118"/>
      <c r="AB83" s="119" t="s">
        <v>33</v>
      </c>
      <c r="AC83" s="120"/>
      <c r="AD83" s="121" t="s">
        <v>60</v>
      </c>
      <c r="AE83" s="106"/>
      <c r="AF83" s="106"/>
      <c r="AG83" s="3"/>
      <c r="AH83" s="3"/>
      <c r="AI83" s="3"/>
      <c r="AJ83" s="3"/>
      <c r="AK83" s="3"/>
      <c r="AL83" s="3"/>
      <c r="AM83" s="3"/>
      <c r="AN83" s="9"/>
      <c r="AO83" s="9"/>
      <c r="AP83" s="143"/>
    </row>
    <row r="84" spans="3:42" ht="24" customHeight="1">
      <c r="C84" s="142"/>
      <c r="D84" s="249"/>
      <c r="E84" s="250"/>
      <c r="F84" s="122"/>
      <c r="G84" s="251"/>
      <c r="H84" s="251"/>
      <c r="I84" s="251"/>
      <c r="J84" s="251"/>
      <c r="K84" s="115" t="s">
        <v>36</v>
      </c>
      <c r="L84" s="252"/>
      <c r="M84" s="252"/>
      <c r="N84" s="252"/>
      <c r="O84" s="252"/>
      <c r="P84" s="115" t="s">
        <v>52</v>
      </c>
      <c r="Q84" s="252"/>
      <c r="R84" s="252"/>
      <c r="S84" s="252"/>
      <c r="T84" s="252"/>
      <c r="U84" s="116" t="s">
        <v>36</v>
      </c>
      <c r="V84" s="252"/>
      <c r="W84" s="252"/>
      <c r="X84" s="252"/>
      <c r="Y84" s="252"/>
      <c r="Z84" s="117" t="s">
        <v>55</v>
      </c>
      <c r="AA84" s="118"/>
      <c r="AB84" s="119" t="s">
        <v>33</v>
      </c>
      <c r="AC84" s="120"/>
      <c r="AD84" s="121" t="s">
        <v>60</v>
      </c>
      <c r="AE84" s="106"/>
      <c r="AF84" s="106"/>
      <c r="AG84" s="3"/>
      <c r="AH84" s="3"/>
      <c r="AI84" s="3"/>
      <c r="AJ84" s="3"/>
      <c r="AK84" s="3"/>
      <c r="AL84" s="3"/>
      <c r="AM84" s="3"/>
      <c r="AN84" s="9"/>
      <c r="AO84" s="9"/>
      <c r="AP84" s="143"/>
    </row>
    <row r="85" spans="3:42" ht="24" customHeight="1">
      <c r="C85" s="142"/>
      <c r="D85" s="249"/>
      <c r="E85" s="250"/>
      <c r="F85" s="122"/>
      <c r="G85" s="251"/>
      <c r="H85" s="251"/>
      <c r="I85" s="251"/>
      <c r="J85" s="251"/>
      <c r="K85" s="115" t="s">
        <v>36</v>
      </c>
      <c r="L85" s="252"/>
      <c r="M85" s="252"/>
      <c r="N85" s="252"/>
      <c r="O85" s="252"/>
      <c r="P85" s="115" t="s">
        <v>52</v>
      </c>
      <c r="Q85" s="252"/>
      <c r="R85" s="252"/>
      <c r="S85" s="252"/>
      <c r="T85" s="252"/>
      <c r="U85" s="116" t="s">
        <v>36</v>
      </c>
      <c r="V85" s="252"/>
      <c r="W85" s="252"/>
      <c r="X85" s="252"/>
      <c r="Y85" s="252"/>
      <c r="Z85" s="117" t="s">
        <v>55</v>
      </c>
      <c r="AA85" s="118"/>
      <c r="AB85" s="119" t="s">
        <v>33</v>
      </c>
      <c r="AC85" s="120"/>
      <c r="AD85" s="121" t="s">
        <v>60</v>
      </c>
      <c r="AE85" s="106"/>
      <c r="AF85" s="106"/>
      <c r="AG85" s="3"/>
      <c r="AH85" s="3"/>
      <c r="AI85" s="3"/>
      <c r="AJ85" s="3"/>
      <c r="AK85" s="3"/>
      <c r="AL85" s="3"/>
      <c r="AM85" s="3"/>
      <c r="AN85" s="9"/>
      <c r="AO85" s="9"/>
      <c r="AP85" s="143"/>
    </row>
    <row r="86" spans="3:42" ht="24" customHeight="1" thickBot="1">
      <c r="C86" s="142"/>
      <c r="D86" s="306"/>
      <c r="E86" s="307"/>
      <c r="F86" s="123"/>
      <c r="G86" s="308"/>
      <c r="H86" s="308"/>
      <c r="I86" s="308"/>
      <c r="J86" s="308"/>
      <c r="K86" s="124" t="s">
        <v>50</v>
      </c>
      <c r="L86" s="309"/>
      <c r="M86" s="309"/>
      <c r="N86" s="309"/>
      <c r="O86" s="309"/>
      <c r="P86" s="124" t="s">
        <v>52</v>
      </c>
      <c r="Q86" s="309"/>
      <c r="R86" s="309"/>
      <c r="S86" s="309"/>
      <c r="T86" s="309"/>
      <c r="U86" s="125" t="s">
        <v>50</v>
      </c>
      <c r="V86" s="309"/>
      <c r="W86" s="309"/>
      <c r="X86" s="309"/>
      <c r="Y86" s="309"/>
      <c r="Z86" s="126" t="s">
        <v>55</v>
      </c>
      <c r="AA86" s="127"/>
      <c r="AB86" s="128" t="s">
        <v>33</v>
      </c>
      <c r="AC86" s="129"/>
      <c r="AD86" s="130" t="s">
        <v>60</v>
      </c>
      <c r="AE86" s="106"/>
      <c r="AF86" s="106"/>
      <c r="AG86" s="3"/>
      <c r="AH86" s="3"/>
      <c r="AI86" s="3"/>
      <c r="AJ86" s="3"/>
      <c r="AK86" s="3"/>
      <c r="AL86" s="3"/>
      <c r="AM86" s="3"/>
      <c r="AN86" s="9"/>
      <c r="AO86" s="9"/>
      <c r="AP86" s="143"/>
    </row>
    <row r="87" spans="3:42" ht="15">
      <c r="C87" s="14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8"/>
      <c r="AO87" s="108"/>
      <c r="AP87" s="143"/>
    </row>
    <row r="88" spans="3:42" ht="15">
      <c r="C88" s="144"/>
      <c r="D88" s="106" t="s">
        <v>124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8"/>
      <c r="AO88" s="108"/>
      <c r="AP88" s="143"/>
    </row>
    <row r="89" spans="3:42" ht="15">
      <c r="C89" s="144"/>
      <c r="D89" s="106"/>
      <c r="E89" s="106" t="s">
        <v>137</v>
      </c>
      <c r="F89" s="106"/>
      <c r="G89" s="106"/>
      <c r="H89" s="106"/>
      <c r="I89" s="106"/>
      <c r="J89" s="106"/>
      <c r="K89" s="3"/>
      <c r="L89" s="106"/>
      <c r="M89" s="106"/>
      <c r="N89" s="106"/>
      <c r="O89" s="106"/>
      <c r="P89" s="106"/>
      <c r="Q89" s="106"/>
      <c r="R89" s="106"/>
      <c r="S89" s="106"/>
      <c r="T89" s="10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06"/>
      <c r="AL89" s="106"/>
      <c r="AM89" s="106"/>
      <c r="AN89" s="108"/>
      <c r="AO89" s="108"/>
      <c r="AP89" s="143"/>
    </row>
    <row r="90" spans="3:42" ht="15">
      <c r="C90" s="144"/>
      <c r="D90" s="106"/>
      <c r="E90" s="106" t="s">
        <v>125</v>
      </c>
      <c r="F90" s="106"/>
      <c r="G90" s="106"/>
      <c r="H90" s="106"/>
      <c r="I90" s="106"/>
      <c r="J90" s="106"/>
      <c r="K90" s="3"/>
      <c r="L90" s="106"/>
      <c r="M90" s="106"/>
      <c r="N90" s="106"/>
      <c r="O90" s="106"/>
      <c r="P90" s="106"/>
      <c r="Q90" s="106"/>
      <c r="R90" s="106"/>
      <c r="S90" s="106"/>
      <c r="T90" s="10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06"/>
      <c r="AL90" s="106"/>
      <c r="AM90" s="106"/>
      <c r="AN90" s="108"/>
      <c r="AO90" s="108"/>
      <c r="AP90" s="143"/>
    </row>
    <row r="91" spans="3:42" ht="15">
      <c r="C91" s="144"/>
      <c r="D91" s="106"/>
      <c r="E91" s="106" t="s">
        <v>126</v>
      </c>
      <c r="F91" s="106"/>
      <c r="G91" s="106"/>
      <c r="H91" s="106"/>
      <c r="I91" s="106"/>
      <c r="J91" s="106"/>
      <c r="K91" s="3"/>
      <c r="L91" s="106"/>
      <c r="M91" s="106"/>
      <c r="N91" s="106"/>
      <c r="O91" s="106"/>
      <c r="P91" s="106"/>
      <c r="Q91" s="106"/>
      <c r="R91" s="106"/>
      <c r="S91" s="106"/>
      <c r="T91" s="10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106"/>
      <c r="AL91" s="106"/>
      <c r="AM91" s="106"/>
      <c r="AN91" s="108"/>
      <c r="AO91" s="108"/>
      <c r="AP91" s="143"/>
    </row>
    <row r="92" spans="3:42" ht="15">
      <c r="C92" s="144"/>
      <c r="D92" s="106"/>
      <c r="E92" s="106" t="s">
        <v>138</v>
      </c>
      <c r="F92" s="106"/>
      <c r="G92" s="106"/>
      <c r="H92" s="106"/>
      <c r="I92" s="106"/>
      <c r="J92" s="106"/>
      <c r="K92" s="3"/>
      <c r="L92" s="106"/>
      <c r="M92" s="106"/>
      <c r="N92" s="106"/>
      <c r="O92" s="106"/>
      <c r="P92" s="106"/>
      <c r="Q92" s="106"/>
      <c r="R92" s="106"/>
      <c r="S92" s="106"/>
      <c r="T92" s="10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06"/>
      <c r="AL92" s="106"/>
      <c r="AM92" s="106"/>
      <c r="AN92" s="108"/>
      <c r="AO92" s="108"/>
      <c r="AP92" s="143"/>
    </row>
    <row r="93" spans="3:42" ht="14.25">
      <c r="C93" s="144"/>
      <c r="D93" s="106"/>
      <c r="E93" s="106" t="s">
        <v>139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106"/>
      <c r="AL93" s="106"/>
      <c r="AM93" s="106"/>
      <c r="AN93" s="108"/>
      <c r="AO93" s="108"/>
      <c r="AP93" s="143"/>
    </row>
    <row r="94" spans="3:42" ht="14.25">
      <c r="C94" s="144"/>
      <c r="D94" s="3"/>
      <c r="E94" s="106" t="s">
        <v>148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106"/>
      <c r="AL94" s="106"/>
      <c r="AM94" s="106"/>
      <c r="AN94" s="108"/>
      <c r="AO94" s="108"/>
      <c r="AP94" s="143"/>
    </row>
    <row r="95" spans="3:42" ht="14.25">
      <c r="C95" s="144"/>
      <c r="D95" s="106"/>
      <c r="E95" s="106" t="s">
        <v>147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8"/>
      <c r="AO95" s="108"/>
      <c r="AP95" s="143"/>
    </row>
    <row r="96" spans="3:42" ht="14.25">
      <c r="C96" s="144"/>
      <c r="D96" s="106"/>
      <c r="E96" s="106"/>
      <c r="F96" s="106"/>
      <c r="G96" s="106"/>
      <c r="H96" s="106"/>
      <c r="I96" s="106"/>
      <c r="J96" s="106"/>
      <c r="K96" s="18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8"/>
      <c r="AO96" s="108"/>
      <c r="AP96" s="143"/>
    </row>
    <row r="97" spans="3:42" ht="14.25">
      <c r="C97" s="14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8"/>
      <c r="AO97" s="108"/>
      <c r="AP97" s="143"/>
    </row>
    <row r="98" spans="3:42" ht="14.25">
      <c r="C98" s="14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8"/>
      <c r="AO98" s="108"/>
      <c r="AP98" s="143"/>
    </row>
    <row r="99" spans="3:42" ht="14.25">
      <c r="C99" s="144"/>
      <c r="AK99" s="3"/>
      <c r="AL99" s="3"/>
      <c r="AM99" s="3"/>
      <c r="AN99" s="9"/>
      <c r="AO99" s="9"/>
      <c r="AP99" s="143"/>
    </row>
    <row r="100" spans="3:42" ht="14.25">
      <c r="C100" s="144"/>
      <c r="AK100" s="3"/>
      <c r="AL100" s="3"/>
      <c r="AM100" s="3"/>
      <c r="AN100" s="9"/>
      <c r="AO100" s="9"/>
      <c r="AP100" s="143"/>
    </row>
    <row r="101" spans="3:42" ht="14.25">
      <c r="C101" s="144"/>
      <c r="AK101" s="3"/>
      <c r="AL101" s="3"/>
      <c r="AM101" s="3"/>
      <c r="AN101" s="9"/>
      <c r="AO101" s="9"/>
      <c r="AP101" s="143"/>
    </row>
    <row r="102" spans="3:42" ht="14.25">
      <c r="C102" s="144"/>
      <c r="AK102" s="3"/>
      <c r="AL102" s="3"/>
      <c r="AM102" s="3"/>
      <c r="AN102" s="9"/>
      <c r="AO102" s="9"/>
      <c r="AP102" s="143"/>
    </row>
    <row r="103" spans="3:42" ht="14.25"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7"/>
      <c r="AO103" s="147"/>
      <c r="AP103" s="148"/>
    </row>
  </sheetData>
  <sheetProtection/>
  <mergeCells count="144">
    <mergeCell ref="C56:G56"/>
    <mergeCell ref="D67:F67"/>
    <mergeCell ref="C57:G57"/>
    <mergeCell ref="D74:E74"/>
    <mergeCell ref="G74:J74"/>
    <mergeCell ref="D83:E83"/>
    <mergeCell ref="C46:C48"/>
    <mergeCell ref="D80:E80"/>
    <mergeCell ref="G80:J80"/>
    <mergeCell ref="D78:E78"/>
    <mergeCell ref="G78:J78"/>
    <mergeCell ref="D75:E75"/>
    <mergeCell ref="G75:J75"/>
    <mergeCell ref="C60:G60"/>
    <mergeCell ref="C55:G55"/>
    <mergeCell ref="D81:E81"/>
    <mergeCell ref="G81:J81"/>
    <mergeCell ref="L81:O81"/>
    <mergeCell ref="Q81:T81"/>
    <mergeCell ref="V81:Y81"/>
    <mergeCell ref="D82:E82"/>
    <mergeCell ref="G82:J82"/>
    <mergeCell ref="L82:O82"/>
    <mergeCell ref="Q82:T82"/>
    <mergeCell ref="V82:Y82"/>
    <mergeCell ref="D79:E79"/>
    <mergeCell ref="G79:J79"/>
    <mergeCell ref="L79:O79"/>
    <mergeCell ref="Q79:T79"/>
    <mergeCell ref="V79:Y79"/>
    <mergeCell ref="D86:E86"/>
    <mergeCell ref="G86:J86"/>
    <mergeCell ref="L86:O86"/>
    <mergeCell ref="Q86:T86"/>
    <mergeCell ref="V86:Y86"/>
    <mergeCell ref="G76:J76"/>
    <mergeCell ref="L76:O76"/>
    <mergeCell ref="Q76:T76"/>
    <mergeCell ref="V76:Y76"/>
    <mergeCell ref="L80:O80"/>
    <mergeCell ref="Q80:T80"/>
    <mergeCell ref="V80:Y80"/>
    <mergeCell ref="V72:Y72"/>
    <mergeCell ref="L78:O78"/>
    <mergeCell ref="Q78:T78"/>
    <mergeCell ref="V78:Y78"/>
    <mergeCell ref="D77:E77"/>
    <mergeCell ref="G77:J77"/>
    <mergeCell ref="L77:O77"/>
    <mergeCell ref="Q77:T77"/>
    <mergeCell ref="V77:Y77"/>
    <mergeCell ref="D76:E76"/>
    <mergeCell ref="AA72:AD72"/>
    <mergeCell ref="D73:E73"/>
    <mergeCell ref="G73:J73"/>
    <mergeCell ref="L73:O73"/>
    <mergeCell ref="Q73:T73"/>
    <mergeCell ref="V73:Y73"/>
    <mergeCell ref="D72:E72"/>
    <mergeCell ref="G72:J72"/>
    <mergeCell ref="L72:O72"/>
    <mergeCell ref="Q72:T72"/>
    <mergeCell ref="D31:D33"/>
    <mergeCell ref="L74:O74"/>
    <mergeCell ref="Q74:T74"/>
    <mergeCell ref="D43:D45"/>
    <mergeCell ref="F43:F45"/>
    <mergeCell ref="D49:D51"/>
    <mergeCell ref="D52:D54"/>
    <mergeCell ref="F49:F51"/>
    <mergeCell ref="F52:F54"/>
    <mergeCell ref="D46:D48"/>
    <mergeCell ref="C25:C27"/>
    <mergeCell ref="D25:D27"/>
    <mergeCell ref="F19:F21"/>
    <mergeCell ref="F22:F24"/>
    <mergeCell ref="F25:F27"/>
    <mergeCell ref="D28:D30"/>
    <mergeCell ref="Y3:AI3"/>
    <mergeCell ref="Y4:AI4"/>
    <mergeCell ref="K6:Q6"/>
    <mergeCell ref="F16:F18"/>
    <mergeCell ref="C28:C30"/>
    <mergeCell ref="C37:C39"/>
    <mergeCell ref="D37:D39"/>
    <mergeCell ref="C13:C15"/>
    <mergeCell ref="C16:C18"/>
    <mergeCell ref="C19:C21"/>
    <mergeCell ref="D8:D10"/>
    <mergeCell ref="H8:N8"/>
    <mergeCell ref="G8:G10"/>
    <mergeCell ref="D13:D15"/>
    <mergeCell ref="F13:F15"/>
    <mergeCell ref="D16:D18"/>
    <mergeCell ref="C31:C33"/>
    <mergeCell ref="C34:C36"/>
    <mergeCell ref="C49:C51"/>
    <mergeCell ref="C52:C54"/>
    <mergeCell ref="D19:D21"/>
    <mergeCell ref="D22:D24"/>
    <mergeCell ref="C40:C42"/>
    <mergeCell ref="D40:D42"/>
    <mergeCell ref="C43:C45"/>
    <mergeCell ref="C22:C24"/>
    <mergeCell ref="AP8:AP10"/>
    <mergeCell ref="O8:U8"/>
    <mergeCell ref="V8:AB8"/>
    <mergeCell ref="AC8:AI8"/>
    <mergeCell ref="U64:V64"/>
    <mergeCell ref="U65:V65"/>
    <mergeCell ref="AJ8:AL8"/>
    <mergeCell ref="AM8:AM10"/>
    <mergeCell ref="AN8:AN10"/>
    <mergeCell ref="AO8:AO10"/>
    <mergeCell ref="F28:F30"/>
    <mergeCell ref="F31:F33"/>
    <mergeCell ref="F34:F36"/>
    <mergeCell ref="F37:F39"/>
    <mergeCell ref="L75:O75"/>
    <mergeCell ref="Q75:T75"/>
    <mergeCell ref="H67:J67"/>
    <mergeCell ref="P67:R67"/>
    <mergeCell ref="C58:G58"/>
    <mergeCell ref="C59:G59"/>
    <mergeCell ref="D84:E84"/>
    <mergeCell ref="G84:J84"/>
    <mergeCell ref="L84:O84"/>
    <mergeCell ref="Q84:T84"/>
    <mergeCell ref="V84:Y84"/>
    <mergeCell ref="D34:D36"/>
    <mergeCell ref="V75:Y75"/>
    <mergeCell ref="V74:Y74"/>
    <mergeCell ref="F40:F42"/>
    <mergeCell ref="F46:F48"/>
    <mergeCell ref="F6:G6"/>
    <mergeCell ref="D85:E85"/>
    <mergeCell ref="G85:J85"/>
    <mergeCell ref="L85:O85"/>
    <mergeCell ref="Q85:T85"/>
    <mergeCell ref="V85:Y85"/>
    <mergeCell ref="G83:J83"/>
    <mergeCell ref="L83:O83"/>
    <mergeCell ref="Q83:T83"/>
    <mergeCell ref="V83:Y83"/>
  </mergeCells>
  <dataValidations count="1">
    <dataValidation type="list" allowBlank="1" showInputMessage="1" showErrorMessage="1" sqref="D16:D17 D19:D20 D22:D23 D25:D26 D28:D29 D31:D32 D34:D35 D49:D50 D52:D53 D37:D38 D43:D44 D40:D41 D46:D47 D11:D14">
      <formula1>"Ａ,Ｂ,Ｃ,Ｄ"</formula1>
    </dataValidation>
  </dataValidation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scale="60" r:id="rId3"/>
  <headerFooter>
    <oddFooter>&amp;C&amp;P / &amp;N ページ</oddFooter>
  </headerFooter>
  <rowBreaks count="1" manualBreakCount="1">
    <brk id="61" min="1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103"/>
  <sheetViews>
    <sheetView showZeros="0" view="pageBreakPreview" zoomScale="85" zoomScaleNormal="85" zoomScaleSheetLayoutView="85" zoomScalePageLayoutView="0" workbookViewId="0" topLeftCell="D3">
      <selection activeCell="D6" sqref="D6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42187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133</v>
      </c>
      <c r="D3" s="28"/>
      <c r="E3" s="28"/>
      <c r="F3" s="28"/>
      <c r="G3" s="28"/>
      <c r="H3" s="28"/>
      <c r="I3" s="28"/>
      <c r="J3" s="28"/>
      <c r="L3" s="213" t="s">
        <v>143</v>
      </c>
      <c r="M3" s="151" t="s">
        <v>97</v>
      </c>
      <c r="N3" s="31" t="s">
        <v>0</v>
      </c>
      <c r="O3" s="152" t="s">
        <v>97</v>
      </c>
      <c r="P3" s="28" t="s">
        <v>1</v>
      </c>
      <c r="Q3" s="28"/>
      <c r="R3" s="25"/>
      <c r="S3" s="28" t="s">
        <v>44</v>
      </c>
      <c r="T3" s="25"/>
      <c r="U3" s="25"/>
      <c r="V3" s="28"/>
      <c r="W3" s="28"/>
      <c r="X3" s="29" t="s">
        <v>43</v>
      </c>
      <c r="Y3" s="296" t="s">
        <v>98</v>
      </c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32" t="s">
        <v>2</v>
      </c>
      <c r="AK3" s="153"/>
      <c r="AL3" s="153"/>
      <c r="AM3" s="153"/>
      <c r="AN3" s="153"/>
      <c r="AO3" s="153"/>
      <c r="AP3" s="187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45</v>
      </c>
      <c r="T4" s="25"/>
      <c r="U4" s="25"/>
      <c r="V4" s="33"/>
      <c r="W4" s="33"/>
      <c r="X4" s="29" t="s">
        <v>43</v>
      </c>
      <c r="Y4" s="297" t="s">
        <v>134</v>
      </c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32" t="s">
        <v>2</v>
      </c>
      <c r="AK4" s="153"/>
      <c r="AL4" s="153"/>
      <c r="AM4" s="153"/>
      <c r="AN4" s="153"/>
      <c r="AO4" s="153"/>
      <c r="AP4" s="187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 s="25"/>
      <c r="V5" s="28"/>
      <c r="W5" s="33"/>
      <c r="X5" s="29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32"/>
      <c r="AQ5" s="2"/>
    </row>
    <row r="6" spans="2:43" s="1" customFormat="1" ht="24.75" customHeight="1">
      <c r="B6" s="28"/>
      <c r="C6" s="246" t="s">
        <v>100</v>
      </c>
      <c r="D6" s="34" t="s">
        <v>149</v>
      </c>
      <c r="E6" s="35" t="s">
        <v>145</v>
      </c>
      <c r="F6" s="248" t="s">
        <v>144</v>
      </c>
      <c r="G6" s="248"/>
      <c r="H6" s="34" t="s">
        <v>149</v>
      </c>
      <c r="I6" s="28" t="s">
        <v>145</v>
      </c>
      <c r="J6" s="29"/>
      <c r="K6" s="248" t="s">
        <v>99</v>
      </c>
      <c r="L6" s="248"/>
      <c r="M6" s="248"/>
      <c r="N6" s="248"/>
      <c r="O6" s="248"/>
      <c r="P6" s="248"/>
      <c r="Q6" s="248"/>
      <c r="R6" s="34" t="s">
        <v>149</v>
      </c>
      <c r="S6" s="28" t="s">
        <v>145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L6" s="247" t="s">
        <v>146</v>
      </c>
      <c r="AM6" s="245" t="s">
        <v>150</v>
      </c>
      <c r="AN6" s="28" t="s">
        <v>145</v>
      </c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83" t="s">
        <v>3</v>
      </c>
      <c r="E8" s="37"/>
      <c r="F8" s="38"/>
      <c r="G8" s="286" t="s">
        <v>4</v>
      </c>
      <c r="H8" s="262" t="s">
        <v>5</v>
      </c>
      <c r="I8" s="263"/>
      <c r="J8" s="263"/>
      <c r="K8" s="263"/>
      <c r="L8" s="263"/>
      <c r="M8" s="263"/>
      <c r="N8" s="264"/>
      <c r="O8" s="262" t="s">
        <v>6</v>
      </c>
      <c r="P8" s="263"/>
      <c r="Q8" s="263"/>
      <c r="R8" s="263"/>
      <c r="S8" s="263"/>
      <c r="T8" s="263"/>
      <c r="U8" s="264"/>
      <c r="V8" s="262" t="s">
        <v>7</v>
      </c>
      <c r="W8" s="263"/>
      <c r="X8" s="263"/>
      <c r="Y8" s="263"/>
      <c r="Z8" s="263"/>
      <c r="AA8" s="263"/>
      <c r="AB8" s="264"/>
      <c r="AC8" s="262" t="s">
        <v>111</v>
      </c>
      <c r="AD8" s="263"/>
      <c r="AE8" s="263"/>
      <c r="AF8" s="263"/>
      <c r="AG8" s="263"/>
      <c r="AH8" s="263"/>
      <c r="AI8" s="263"/>
      <c r="AJ8" s="262" t="s">
        <v>112</v>
      </c>
      <c r="AK8" s="263"/>
      <c r="AL8" s="263"/>
      <c r="AM8" s="274" t="s">
        <v>113</v>
      </c>
      <c r="AN8" s="290" t="s">
        <v>120</v>
      </c>
      <c r="AO8" s="293" t="s">
        <v>8</v>
      </c>
      <c r="AP8" s="259" t="s">
        <v>9</v>
      </c>
      <c r="AQ8" s="3"/>
    </row>
    <row r="9" spans="2:43" ht="19.5" customHeight="1">
      <c r="B9" s="3"/>
      <c r="C9" s="39" t="s">
        <v>10</v>
      </c>
      <c r="D9" s="284"/>
      <c r="E9" s="40" t="s">
        <v>11</v>
      </c>
      <c r="F9" s="41" t="s">
        <v>12</v>
      </c>
      <c r="G9" s="287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79">
        <v>29</v>
      </c>
      <c r="AK9" s="42">
        <v>30</v>
      </c>
      <c r="AL9" s="214">
        <v>31</v>
      </c>
      <c r="AM9" s="275"/>
      <c r="AN9" s="291"/>
      <c r="AO9" s="294"/>
      <c r="AP9" s="260"/>
      <c r="AQ9" s="3"/>
    </row>
    <row r="10" spans="2:43" ht="19.5" customHeight="1" thickBot="1">
      <c r="B10" s="3"/>
      <c r="C10" s="47"/>
      <c r="D10" s="285"/>
      <c r="E10" s="48"/>
      <c r="F10" s="49"/>
      <c r="G10" s="288"/>
      <c r="H10" s="52" t="s">
        <v>13</v>
      </c>
      <c r="I10" s="50" t="s">
        <v>14</v>
      </c>
      <c r="J10" s="50" t="s">
        <v>15</v>
      </c>
      <c r="K10" s="50" t="s">
        <v>16</v>
      </c>
      <c r="L10" s="50" t="s">
        <v>17</v>
      </c>
      <c r="M10" s="50" t="s">
        <v>18</v>
      </c>
      <c r="N10" s="238" t="s">
        <v>19</v>
      </c>
      <c r="O10" s="52" t="s">
        <v>20</v>
      </c>
      <c r="P10" s="50" t="s">
        <v>14</v>
      </c>
      <c r="Q10" s="50" t="s">
        <v>15</v>
      </c>
      <c r="R10" s="50" t="s">
        <v>16</v>
      </c>
      <c r="S10" s="50" t="s">
        <v>17</v>
      </c>
      <c r="T10" s="50" t="s">
        <v>18</v>
      </c>
      <c r="U10" s="51" t="s">
        <v>19</v>
      </c>
      <c r="V10" s="52" t="s">
        <v>20</v>
      </c>
      <c r="W10" s="50" t="s">
        <v>14</v>
      </c>
      <c r="X10" s="50" t="s">
        <v>15</v>
      </c>
      <c r="Y10" s="50" t="s">
        <v>16</v>
      </c>
      <c r="Z10" s="50" t="s">
        <v>17</v>
      </c>
      <c r="AA10" s="50" t="s">
        <v>18</v>
      </c>
      <c r="AB10" s="51" t="s">
        <v>19</v>
      </c>
      <c r="AC10" s="52" t="s">
        <v>20</v>
      </c>
      <c r="AD10" s="50" t="s">
        <v>14</v>
      </c>
      <c r="AE10" s="50" t="s">
        <v>15</v>
      </c>
      <c r="AF10" s="50" t="s">
        <v>16</v>
      </c>
      <c r="AG10" s="50" t="s">
        <v>17</v>
      </c>
      <c r="AH10" s="50" t="s">
        <v>18</v>
      </c>
      <c r="AI10" s="51" t="s">
        <v>19</v>
      </c>
      <c r="AJ10" s="173" t="s">
        <v>114</v>
      </c>
      <c r="AK10" s="178" t="s">
        <v>115</v>
      </c>
      <c r="AL10" s="215" t="s">
        <v>116</v>
      </c>
      <c r="AM10" s="276"/>
      <c r="AN10" s="292"/>
      <c r="AO10" s="295"/>
      <c r="AP10" s="261"/>
      <c r="AQ10" s="3"/>
    </row>
    <row r="11" spans="2:43" ht="22.5" customHeight="1">
      <c r="B11" s="3"/>
      <c r="C11" s="53" t="s">
        <v>21</v>
      </c>
      <c r="D11" s="168" t="s">
        <v>39</v>
      </c>
      <c r="E11" s="54"/>
      <c r="F11" s="55"/>
      <c r="G11" s="54" t="s">
        <v>22</v>
      </c>
      <c r="H11" s="58"/>
      <c r="I11" s="56"/>
      <c r="J11" s="56"/>
      <c r="K11" s="56"/>
      <c r="L11" s="56"/>
      <c r="M11" s="56"/>
      <c r="N11" s="239"/>
      <c r="O11" s="58"/>
      <c r="P11" s="56"/>
      <c r="Q11" s="56"/>
      <c r="R11" s="56"/>
      <c r="S11" s="56"/>
      <c r="T11" s="56"/>
      <c r="U11" s="56"/>
      <c r="V11" s="58"/>
      <c r="W11" s="56"/>
      <c r="X11" s="56"/>
      <c r="Y11" s="56"/>
      <c r="Z11" s="56"/>
      <c r="AA11" s="56"/>
      <c r="AB11" s="56"/>
      <c r="AC11" s="58"/>
      <c r="AD11" s="56"/>
      <c r="AE11" s="56"/>
      <c r="AF11" s="56"/>
      <c r="AG11" s="56"/>
      <c r="AH11" s="56"/>
      <c r="AI11" s="57"/>
      <c r="AJ11" s="174"/>
      <c r="AK11" s="56"/>
      <c r="AL11" s="216"/>
      <c r="AM11" s="229">
        <f>SUM(H11:AL11)</f>
        <v>0</v>
      </c>
      <c r="AN11" s="219">
        <f>SUM(H11:AI11)</f>
        <v>0</v>
      </c>
      <c r="AO11" s="59">
        <f>ROUNDDOWN(AN11/4,1)</f>
        <v>0</v>
      </c>
      <c r="AP11" s="60">
        <f>ROUNDDOWN(AO11/$U$64,1)</f>
        <v>0</v>
      </c>
      <c r="AQ11" s="3"/>
    </row>
    <row r="12" spans="2:43" ht="22.5" customHeight="1" thickBot="1">
      <c r="B12" s="3"/>
      <c r="C12" s="183" t="s">
        <v>101</v>
      </c>
      <c r="D12" s="65" t="s">
        <v>40</v>
      </c>
      <c r="E12" s="184" t="s">
        <v>23</v>
      </c>
      <c r="F12" s="166"/>
      <c r="G12" s="167" t="s">
        <v>22</v>
      </c>
      <c r="H12" s="240"/>
      <c r="I12" s="93"/>
      <c r="J12" s="93"/>
      <c r="K12" s="93"/>
      <c r="L12" s="93"/>
      <c r="M12" s="93"/>
      <c r="N12" s="241"/>
      <c r="O12" s="67"/>
      <c r="P12" s="93"/>
      <c r="Q12" s="93"/>
      <c r="R12" s="93"/>
      <c r="S12" s="93"/>
      <c r="T12" s="93"/>
      <c r="U12" s="94"/>
      <c r="V12" s="67"/>
      <c r="W12" s="93"/>
      <c r="X12" s="93"/>
      <c r="Y12" s="93"/>
      <c r="Z12" s="93"/>
      <c r="AA12" s="93"/>
      <c r="AB12" s="94"/>
      <c r="AC12" s="67"/>
      <c r="AD12" s="93"/>
      <c r="AE12" s="93"/>
      <c r="AF12" s="93"/>
      <c r="AG12" s="93"/>
      <c r="AH12" s="93"/>
      <c r="AI12" s="94"/>
      <c r="AJ12" s="185"/>
      <c r="AK12" s="93"/>
      <c r="AL12" s="217"/>
      <c r="AM12" s="158">
        <f>SUM(H12:AL12)</f>
        <v>0</v>
      </c>
      <c r="AN12" s="220">
        <f>SUM(H12:AI12)</f>
        <v>0</v>
      </c>
      <c r="AO12" s="95">
        <f>ROUNDDOWN(AN12/4,1)</f>
        <v>0</v>
      </c>
      <c r="AP12" s="159">
        <f>ROUNDDOWN(AO12/$U$64,1)</f>
        <v>0</v>
      </c>
      <c r="AQ12" s="3"/>
    </row>
    <row r="13" spans="2:43" ht="15" customHeight="1">
      <c r="B13" s="3"/>
      <c r="C13" s="278" t="s">
        <v>27</v>
      </c>
      <c r="D13" s="254" t="s">
        <v>40</v>
      </c>
      <c r="E13" s="61"/>
      <c r="F13" s="257"/>
      <c r="G13" s="235" t="s">
        <v>102</v>
      </c>
      <c r="H13" s="88"/>
      <c r="I13" s="69"/>
      <c r="J13" s="69"/>
      <c r="K13" s="69"/>
      <c r="L13" s="69"/>
      <c r="M13" s="69"/>
      <c r="N13" s="86"/>
      <c r="O13" s="88"/>
      <c r="P13" s="69"/>
      <c r="Q13" s="69"/>
      <c r="R13" s="69"/>
      <c r="S13" s="69"/>
      <c r="T13" s="69"/>
      <c r="U13" s="86"/>
      <c r="V13" s="68"/>
      <c r="W13" s="69"/>
      <c r="X13" s="69"/>
      <c r="Y13" s="69"/>
      <c r="Z13" s="69"/>
      <c r="AA13" s="69"/>
      <c r="AB13" s="70"/>
      <c r="AC13" s="88"/>
      <c r="AD13" s="69"/>
      <c r="AE13" s="69"/>
      <c r="AF13" s="69"/>
      <c r="AG13" s="69"/>
      <c r="AH13" s="69"/>
      <c r="AI13" s="70"/>
      <c r="AJ13" s="87"/>
      <c r="AK13" s="69"/>
      <c r="AL13" s="85"/>
      <c r="AM13" s="230">
        <f>SUM(H13:AL13)</f>
        <v>0</v>
      </c>
      <c r="AN13" s="221">
        <f>SUM(H13:AI13)</f>
        <v>0</v>
      </c>
      <c r="AO13" s="182">
        <f>ROUNDDOWN(AN13/4,1)</f>
        <v>0</v>
      </c>
      <c r="AP13" s="64" t="s">
        <v>25</v>
      </c>
      <c r="AQ13" s="3"/>
    </row>
    <row r="14" spans="2:43" ht="15" customHeight="1">
      <c r="B14" s="3"/>
      <c r="C14" s="278"/>
      <c r="D14" s="254"/>
      <c r="E14" s="61"/>
      <c r="F14" s="257"/>
      <c r="G14" s="236" t="s">
        <v>28</v>
      </c>
      <c r="H14" s="74"/>
      <c r="I14" s="72"/>
      <c r="J14" s="72"/>
      <c r="K14" s="72"/>
      <c r="L14" s="72"/>
      <c r="M14" s="72"/>
      <c r="N14" s="75"/>
      <c r="O14" s="74"/>
      <c r="P14" s="72"/>
      <c r="Q14" s="72"/>
      <c r="R14" s="72"/>
      <c r="S14" s="72"/>
      <c r="T14" s="72"/>
      <c r="U14" s="75"/>
      <c r="V14" s="71"/>
      <c r="W14" s="72"/>
      <c r="X14" s="72"/>
      <c r="Y14" s="72"/>
      <c r="Z14" s="72"/>
      <c r="AA14" s="72"/>
      <c r="AB14" s="73"/>
      <c r="AC14" s="74"/>
      <c r="AD14" s="72"/>
      <c r="AE14" s="72"/>
      <c r="AF14" s="72"/>
      <c r="AG14" s="72"/>
      <c r="AH14" s="72"/>
      <c r="AI14" s="73"/>
      <c r="AJ14" s="89"/>
      <c r="AK14" s="72"/>
      <c r="AL14" s="82"/>
      <c r="AM14" s="231">
        <f>SUM(H14:AL14)</f>
        <v>0</v>
      </c>
      <c r="AN14" s="222">
        <f>SUM(H14:AI14)</f>
        <v>0</v>
      </c>
      <c r="AO14" s="76">
        <f>ROUNDDOWN(AN14/4,1)</f>
        <v>0</v>
      </c>
      <c r="AP14" s="77" t="s">
        <v>25</v>
      </c>
      <c r="AQ14" s="3"/>
    </row>
    <row r="15" spans="2:43" ht="15" customHeight="1">
      <c r="B15" s="3"/>
      <c r="C15" s="279"/>
      <c r="D15" s="255"/>
      <c r="E15" s="61"/>
      <c r="F15" s="258"/>
      <c r="G15" s="236" t="s">
        <v>46</v>
      </c>
      <c r="H15" s="88"/>
      <c r="I15" s="72"/>
      <c r="J15" s="72"/>
      <c r="K15" s="72"/>
      <c r="L15" s="78"/>
      <c r="M15" s="78"/>
      <c r="N15" s="80"/>
      <c r="O15" s="62"/>
      <c r="P15" s="72"/>
      <c r="Q15" s="72"/>
      <c r="R15" s="72"/>
      <c r="S15" s="72"/>
      <c r="T15" s="71"/>
      <c r="U15" s="80"/>
      <c r="V15" s="71"/>
      <c r="W15" s="72"/>
      <c r="X15" s="72"/>
      <c r="Y15" s="72"/>
      <c r="Z15" s="78"/>
      <c r="AA15" s="78"/>
      <c r="AB15" s="73"/>
      <c r="AC15" s="74"/>
      <c r="AD15" s="72"/>
      <c r="AE15" s="72"/>
      <c r="AF15" s="78"/>
      <c r="AG15" s="78"/>
      <c r="AH15" s="78"/>
      <c r="AI15" s="79"/>
      <c r="AJ15" s="175"/>
      <c r="AK15" s="78"/>
      <c r="AL15" s="84"/>
      <c r="AM15" s="232"/>
      <c r="AN15" s="223"/>
      <c r="AO15" s="76"/>
      <c r="AP15" s="77" t="s">
        <v>25</v>
      </c>
      <c r="AQ15" s="3"/>
    </row>
    <row r="16" spans="2:43" ht="15" customHeight="1">
      <c r="B16" s="3"/>
      <c r="C16" s="277" t="s">
        <v>27</v>
      </c>
      <c r="D16" s="253" t="s">
        <v>39</v>
      </c>
      <c r="E16" s="81"/>
      <c r="F16" s="256"/>
      <c r="G16" s="236" t="s">
        <v>103</v>
      </c>
      <c r="H16" s="88"/>
      <c r="I16" s="72"/>
      <c r="J16" s="72"/>
      <c r="K16" s="69"/>
      <c r="L16" s="78"/>
      <c r="M16" s="78"/>
      <c r="N16" s="80"/>
      <c r="O16" s="62"/>
      <c r="P16" s="72"/>
      <c r="Q16" s="72"/>
      <c r="R16" s="72"/>
      <c r="S16" s="72"/>
      <c r="T16" s="71"/>
      <c r="U16" s="80"/>
      <c r="V16" s="71"/>
      <c r="W16" s="72"/>
      <c r="X16" s="72"/>
      <c r="Y16" s="78"/>
      <c r="Z16" s="78"/>
      <c r="AA16" s="78"/>
      <c r="AB16" s="73"/>
      <c r="AC16" s="74"/>
      <c r="AD16" s="72"/>
      <c r="AE16" s="72"/>
      <c r="AF16" s="78"/>
      <c r="AG16" s="78"/>
      <c r="AH16" s="78"/>
      <c r="AI16" s="79"/>
      <c r="AJ16" s="74"/>
      <c r="AK16" s="72"/>
      <c r="AL16" s="73"/>
      <c r="AM16" s="232">
        <f>SUM(H16:AL16)</f>
        <v>0</v>
      </c>
      <c r="AN16" s="223">
        <f>SUM(H16:AI16)</f>
        <v>0</v>
      </c>
      <c r="AO16" s="76">
        <f>ROUNDDOWN(AN16/4,1)</f>
        <v>0</v>
      </c>
      <c r="AP16" s="77" t="s">
        <v>25</v>
      </c>
      <c r="AQ16" s="3"/>
    </row>
    <row r="17" spans="2:43" ht="15" customHeight="1">
      <c r="B17" s="3"/>
      <c r="C17" s="278"/>
      <c r="D17" s="254"/>
      <c r="E17" s="61"/>
      <c r="F17" s="257"/>
      <c r="G17" s="236" t="s">
        <v>28</v>
      </c>
      <c r="H17" s="74"/>
      <c r="I17" s="72"/>
      <c r="J17" s="72"/>
      <c r="K17" s="72"/>
      <c r="L17" s="72"/>
      <c r="M17" s="72"/>
      <c r="N17" s="75"/>
      <c r="O17" s="74"/>
      <c r="P17" s="72"/>
      <c r="Q17" s="72"/>
      <c r="R17" s="72"/>
      <c r="S17" s="72"/>
      <c r="T17" s="71"/>
      <c r="U17" s="75"/>
      <c r="V17" s="71"/>
      <c r="W17" s="72"/>
      <c r="X17" s="72"/>
      <c r="Y17" s="72"/>
      <c r="Z17" s="72"/>
      <c r="AA17" s="72"/>
      <c r="AB17" s="73"/>
      <c r="AC17" s="74"/>
      <c r="AD17" s="72"/>
      <c r="AE17" s="72"/>
      <c r="AF17" s="72"/>
      <c r="AG17" s="72"/>
      <c r="AH17" s="72"/>
      <c r="AI17" s="73"/>
      <c r="AJ17" s="74"/>
      <c r="AK17" s="72"/>
      <c r="AL17" s="73"/>
      <c r="AM17" s="231">
        <f>SUM(H17:AL17)</f>
        <v>0</v>
      </c>
      <c r="AN17" s="222">
        <f>SUM(H17:AI17)</f>
        <v>0</v>
      </c>
      <c r="AO17" s="76">
        <f>ROUNDDOWN(AN17/4,1)</f>
        <v>0</v>
      </c>
      <c r="AP17" s="77" t="s">
        <v>25</v>
      </c>
      <c r="AQ17" s="3"/>
    </row>
    <row r="18" spans="2:43" ht="15" customHeight="1">
      <c r="B18" s="3"/>
      <c r="C18" s="279"/>
      <c r="D18" s="255"/>
      <c r="E18" s="61"/>
      <c r="F18" s="258"/>
      <c r="G18" s="236" t="s">
        <v>46</v>
      </c>
      <c r="H18" s="89"/>
      <c r="I18" s="72"/>
      <c r="J18" s="72"/>
      <c r="K18" s="72"/>
      <c r="L18" s="72"/>
      <c r="M18" s="72"/>
      <c r="N18" s="75"/>
      <c r="O18" s="62"/>
      <c r="P18" s="72"/>
      <c r="Q18" s="72"/>
      <c r="R18" s="72"/>
      <c r="S18" s="72"/>
      <c r="T18" s="72"/>
      <c r="U18" s="75"/>
      <c r="V18" s="83"/>
      <c r="W18" s="72"/>
      <c r="X18" s="72"/>
      <c r="Y18" s="72"/>
      <c r="Z18" s="72"/>
      <c r="AA18" s="72"/>
      <c r="AB18" s="73"/>
      <c r="AC18" s="74"/>
      <c r="AD18" s="72"/>
      <c r="AE18" s="72"/>
      <c r="AF18" s="72"/>
      <c r="AG18" s="72"/>
      <c r="AH18" s="72"/>
      <c r="AI18" s="73"/>
      <c r="AJ18" s="74"/>
      <c r="AK18" s="72"/>
      <c r="AL18" s="73"/>
      <c r="AM18" s="231"/>
      <c r="AN18" s="222"/>
      <c r="AO18" s="76"/>
      <c r="AP18" s="77" t="s">
        <v>25</v>
      </c>
      <c r="AQ18" s="3"/>
    </row>
    <row r="19" spans="2:43" ht="15" customHeight="1">
      <c r="B19" s="3"/>
      <c r="C19" s="277" t="s">
        <v>27</v>
      </c>
      <c r="D19" s="253" t="s">
        <v>39</v>
      </c>
      <c r="E19" s="81"/>
      <c r="F19" s="256" t="s">
        <v>24</v>
      </c>
      <c r="G19" s="236" t="s">
        <v>103</v>
      </c>
      <c r="H19" s="89"/>
      <c r="I19" s="72"/>
      <c r="J19" s="72"/>
      <c r="K19" s="72"/>
      <c r="L19" s="72"/>
      <c r="M19" s="72"/>
      <c r="N19" s="242"/>
      <c r="O19" s="62"/>
      <c r="P19" s="78"/>
      <c r="Q19" s="72"/>
      <c r="R19" s="72"/>
      <c r="S19" s="72"/>
      <c r="T19" s="68"/>
      <c r="U19" s="75"/>
      <c r="V19" s="83"/>
      <c r="W19" s="72"/>
      <c r="X19" s="72"/>
      <c r="Y19" s="72"/>
      <c r="Z19" s="78"/>
      <c r="AA19" s="78"/>
      <c r="AB19" s="79"/>
      <c r="AC19" s="74"/>
      <c r="AD19" s="72"/>
      <c r="AE19" s="72"/>
      <c r="AF19" s="72"/>
      <c r="AG19" s="78"/>
      <c r="AH19" s="78"/>
      <c r="AI19" s="79"/>
      <c r="AJ19" s="74"/>
      <c r="AK19" s="72"/>
      <c r="AL19" s="73"/>
      <c r="AM19" s="232">
        <f>SUM(H19:AL19)</f>
        <v>0</v>
      </c>
      <c r="AN19" s="222">
        <f>SUM(H19:AI19)</f>
        <v>0</v>
      </c>
      <c r="AO19" s="76">
        <f>ROUNDDOWN(AN19/4,1)</f>
        <v>0</v>
      </c>
      <c r="AP19" s="77" t="s">
        <v>25</v>
      </c>
      <c r="AQ19" s="3"/>
    </row>
    <row r="20" spans="2:43" ht="15" customHeight="1">
      <c r="B20" s="3"/>
      <c r="C20" s="278"/>
      <c r="D20" s="254"/>
      <c r="E20" s="61"/>
      <c r="F20" s="257"/>
      <c r="G20" s="236" t="s">
        <v>28</v>
      </c>
      <c r="H20" s="89"/>
      <c r="I20" s="72"/>
      <c r="J20" s="72"/>
      <c r="K20" s="72"/>
      <c r="L20" s="72"/>
      <c r="M20" s="72"/>
      <c r="N20" s="243"/>
      <c r="O20" s="74"/>
      <c r="P20" s="72"/>
      <c r="Q20" s="72"/>
      <c r="R20" s="72"/>
      <c r="S20" s="72"/>
      <c r="T20" s="71"/>
      <c r="U20" s="75"/>
      <c r="V20" s="71"/>
      <c r="W20" s="72"/>
      <c r="X20" s="72"/>
      <c r="Y20" s="72"/>
      <c r="Z20" s="72"/>
      <c r="AA20" s="72"/>
      <c r="AB20" s="73"/>
      <c r="AC20" s="74"/>
      <c r="AD20" s="72"/>
      <c r="AE20" s="72"/>
      <c r="AF20" s="72"/>
      <c r="AG20" s="72"/>
      <c r="AH20" s="72"/>
      <c r="AI20" s="73"/>
      <c r="AJ20" s="74"/>
      <c r="AK20" s="72"/>
      <c r="AL20" s="73"/>
      <c r="AM20" s="231">
        <f>SUM(H20:AL20)</f>
        <v>0</v>
      </c>
      <c r="AN20" s="222">
        <f>SUM(H20:AI20)</f>
        <v>0</v>
      </c>
      <c r="AO20" s="76">
        <f>ROUNDDOWN(AN20/4,1)</f>
        <v>0</v>
      </c>
      <c r="AP20" s="77" t="s">
        <v>25</v>
      </c>
      <c r="AQ20" s="3"/>
    </row>
    <row r="21" spans="2:43" ht="15" customHeight="1">
      <c r="B21" s="3"/>
      <c r="C21" s="279"/>
      <c r="D21" s="255"/>
      <c r="E21" s="61"/>
      <c r="F21" s="258"/>
      <c r="G21" s="236" t="s">
        <v>46</v>
      </c>
      <c r="H21" s="89"/>
      <c r="I21" s="72"/>
      <c r="J21" s="72"/>
      <c r="K21" s="72"/>
      <c r="L21" s="72"/>
      <c r="M21" s="72"/>
      <c r="N21" s="75"/>
      <c r="O21" s="74"/>
      <c r="P21" s="78"/>
      <c r="Q21" s="72"/>
      <c r="R21" s="72"/>
      <c r="S21" s="72"/>
      <c r="T21" s="72"/>
      <c r="U21" s="75"/>
      <c r="V21" s="71"/>
      <c r="W21" s="78"/>
      <c r="X21" s="72"/>
      <c r="Y21" s="72"/>
      <c r="Z21" s="72"/>
      <c r="AA21" s="72"/>
      <c r="AB21" s="73"/>
      <c r="AC21" s="74"/>
      <c r="AD21" s="72"/>
      <c r="AE21" s="72"/>
      <c r="AF21" s="72"/>
      <c r="AG21" s="72"/>
      <c r="AH21" s="72"/>
      <c r="AI21" s="73"/>
      <c r="AJ21" s="74"/>
      <c r="AK21" s="72"/>
      <c r="AL21" s="73"/>
      <c r="AM21" s="232"/>
      <c r="AN21" s="223"/>
      <c r="AO21" s="76"/>
      <c r="AP21" s="77" t="s">
        <v>25</v>
      </c>
      <c r="AQ21" s="3"/>
    </row>
    <row r="22" spans="2:43" ht="15" customHeight="1">
      <c r="B22" s="3"/>
      <c r="C22" s="277" t="s">
        <v>27</v>
      </c>
      <c r="D22" s="253" t="s">
        <v>39</v>
      </c>
      <c r="E22" s="81"/>
      <c r="F22" s="256" t="s">
        <v>24</v>
      </c>
      <c r="G22" s="236" t="s">
        <v>103</v>
      </c>
      <c r="H22" s="89"/>
      <c r="I22" s="72"/>
      <c r="J22" s="72"/>
      <c r="K22" s="72"/>
      <c r="L22" s="72"/>
      <c r="M22" s="72"/>
      <c r="N22" s="242"/>
      <c r="O22" s="62"/>
      <c r="P22" s="78"/>
      <c r="Q22" s="78"/>
      <c r="R22" s="72"/>
      <c r="S22" s="72"/>
      <c r="T22" s="78"/>
      <c r="U22" s="80"/>
      <c r="V22" s="83"/>
      <c r="W22" s="78"/>
      <c r="X22" s="72"/>
      <c r="Y22" s="72"/>
      <c r="Z22" s="72"/>
      <c r="AA22" s="78"/>
      <c r="AB22" s="79"/>
      <c r="AC22" s="62"/>
      <c r="AD22" s="72"/>
      <c r="AE22" s="72"/>
      <c r="AF22" s="72"/>
      <c r="AG22" s="72"/>
      <c r="AH22" s="78"/>
      <c r="AI22" s="79"/>
      <c r="AJ22" s="62"/>
      <c r="AK22" s="72"/>
      <c r="AL22" s="73"/>
      <c r="AM22" s="232">
        <f>SUM(H22:AL22)</f>
        <v>0</v>
      </c>
      <c r="AN22" s="223">
        <f>SUM(H22:AI22)</f>
        <v>0</v>
      </c>
      <c r="AO22" s="76">
        <f>ROUNDDOWN(AN22/4,1)</f>
        <v>0</v>
      </c>
      <c r="AP22" s="77" t="s">
        <v>25</v>
      </c>
      <c r="AQ22" s="3"/>
    </row>
    <row r="23" spans="2:43" ht="15" customHeight="1">
      <c r="B23" s="3"/>
      <c r="C23" s="278"/>
      <c r="D23" s="254"/>
      <c r="E23" s="61"/>
      <c r="F23" s="257"/>
      <c r="G23" s="236" t="s">
        <v>28</v>
      </c>
      <c r="H23" s="74"/>
      <c r="I23" s="72"/>
      <c r="J23" s="72"/>
      <c r="K23" s="72"/>
      <c r="L23" s="72"/>
      <c r="M23" s="72"/>
      <c r="N23" s="243"/>
      <c r="O23" s="74"/>
      <c r="P23" s="72"/>
      <c r="Q23" s="72"/>
      <c r="R23" s="72"/>
      <c r="S23" s="72"/>
      <c r="T23" s="72"/>
      <c r="U23" s="75"/>
      <c r="V23" s="71"/>
      <c r="W23" s="72"/>
      <c r="X23" s="72"/>
      <c r="Y23" s="72"/>
      <c r="Z23" s="72"/>
      <c r="AA23" s="72"/>
      <c r="AB23" s="73"/>
      <c r="AC23" s="74"/>
      <c r="AD23" s="72"/>
      <c r="AE23" s="72"/>
      <c r="AF23" s="72"/>
      <c r="AG23" s="72"/>
      <c r="AH23" s="72"/>
      <c r="AI23" s="73"/>
      <c r="AJ23" s="74"/>
      <c r="AK23" s="72"/>
      <c r="AL23" s="73"/>
      <c r="AM23" s="231">
        <f>SUM(H23:AL23)</f>
        <v>0</v>
      </c>
      <c r="AN23" s="222">
        <f>SUM(H23:AI23)</f>
        <v>0</v>
      </c>
      <c r="AO23" s="76">
        <f>ROUNDDOWN(AN23/4,1)</f>
        <v>0</v>
      </c>
      <c r="AP23" s="77" t="s">
        <v>25</v>
      </c>
      <c r="AQ23" s="3"/>
    </row>
    <row r="24" spans="2:43" ht="15" customHeight="1">
      <c r="B24" s="3"/>
      <c r="C24" s="279"/>
      <c r="D24" s="255"/>
      <c r="E24" s="61"/>
      <c r="F24" s="258"/>
      <c r="G24" s="236" t="s">
        <v>46</v>
      </c>
      <c r="H24" s="74"/>
      <c r="I24" s="72"/>
      <c r="J24" s="72"/>
      <c r="K24" s="72"/>
      <c r="L24" s="72"/>
      <c r="M24" s="72"/>
      <c r="N24" s="243"/>
      <c r="O24" s="74"/>
      <c r="P24" s="72"/>
      <c r="Q24" s="72"/>
      <c r="R24" s="72"/>
      <c r="S24" s="72"/>
      <c r="T24" s="72"/>
      <c r="U24" s="75"/>
      <c r="V24" s="71"/>
      <c r="W24" s="72"/>
      <c r="X24" s="72"/>
      <c r="Y24" s="72"/>
      <c r="Z24" s="72"/>
      <c r="AA24" s="72"/>
      <c r="AB24" s="73"/>
      <c r="AC24" s="74"/>
      <c r="AD24" s="72"/>
      <c r="AE24" s="72"/>
      <c r="AF24" s="72"/>
      <c r="AG24" s="72"/>
      <c r="AH24" s="72"/>
      <c r="AI24" s="70"/>
      <c r="AJ24" s="74"/>
      <c r="AK24" s="72"/>
      <c r="AL24" s="73"/>
      <c r="AM24" s="230"/>
      <c r="AN24" s="222"/>
      <c r="AO24" s="76"/>
      <c r="AP24" s="77" t="s">
        <v>25</v>
      </c>
      <c r="AQ24" s="3"/>
    </row>
    <row r="25" spans="2:43" ht="15" customHeight="1">
      <c r="B25" s="3"/>
      <c r="C25" s="277" t="s">
        <v>27</v>
      </c>
      <c r="D25" s="253" t="s">
        <v>39</v>
      </c>
      <c r="E25" s="81"/>
      <c r="F25" s="256" t="s">
        <v>24</v>
      </c>
      <c r="G25" s="236" t="s">
        <v>106</v>
      </c>
      <c r="H25" s="89"/>
      <c r="I25" s="72"/>
      <c r="J25" s="72"/>
      <c r="K25" s="72"/>
      <c r="L25" s="72"/>
      <c r="M25" s="72"/>
      <c r="N25" s="243"/>
      <c r="O25" s="74"/>
      <c r="P25" s="72"/>
      <c r="Q25" s="72"/>
      <c r="R25" s="72"/>
      <c r="S25" s="72"/>
      <c r="T25" s="72"/>
      <c r="U25" s="75"/>
      <c r="V25" s="71"/>
      <c r="W25" s="72"/>
      <c r="X25" s="72"/>
      <c r="Y25" s="72"/>
      <c r="Z25" s="72"/>
      <c r="AA25" s="72"/>
      <c r="AB25" s="73"/>
      <c r="AC25" s="74"/>
      <c r="AD25" s="72"/>
      <c r="AE25" s="72"/>
      <c r="AF25" s="72"/>
      <c r="AG25" s="72"/>
      <c r="AH25" s="72"/>
      <c r="AI25" s="73"/>
      <c r="AJ25" s="74"/>
      <c r="AK25" s="72"/>
      <c r="AL25" s="73"/>
      <c r="AM25" s="232">
        <f>SUM(H25:AL25)</f>
        <v>0</v>
      </c>
      <c r="AN25" s="222">
        <f>SUM(H25:AI25)</f>
        <v>0</v>
      </c>
      <c r="AO25" s="76">
        <f>ROUNDDOWN(AN25/4,1)</f>
        <v>0</v>
      </c>
      <c r="AP25" s="77" t="s">
        <v>25</v>
      </c>
      <c r="AQ25" s="3"/>
    </row>
    <row r="26" spans="2:43" ht="15" customHeight="1">
      <c r="B26" s="3"/>
      <c r="C26" s="278"/>
      <c r="D26" s="254"/>
      <c r="E26" s="61"/>
      <c r="F26" s="257"/>
      <c r="G26" s="236" t="s">
        <v>28</v>
      </c>
      <c r="H26" s="89"/>
      <c r="I26" s="72"/>
      <c r="J26" s="72"/>
      <c r="K26" s="72"/>
      <c r="L26" s="72"/>
      <c r="M26" s="72"/>
      <c r="N26" s="243"/>
      <c r="O26" s="74"/>
      <c r="P26" s="72"/>
      <c r="Q26" s="72"/>
      <c r="R26" s="72"/>
      <c r="S26" s="72"/>
      <c r="T26" s="72"/>
      <c r="U26" s="75"/>
      <c r="V26" s="71"/>
      <c r="W26" s="72"/>
      <c r="X26" s="72"/>
      <c r="Y26" s="72"/>
      <c r="Z26" s="72"/>
      <c r="AA26" s="72"/>
      <c r="AB26" s="73"/>
      <c r="AC26" s="74"/>
      <c r="AD26" s="72"/>
      <c r="AE26" s="72"/>
      <c r="AF26" s="72"/>
      <c r="AG26" s="72"/>
      <c r="AH26" s="72"/>
      <c r="AI26" s="73"/>
      <c r="AJ26" s="74"/>
      <c r="AK26" s="72"/>
      <c r="AL26" s="73"/>
      <c r="AM26" s="231">
        <f>SUM(H26:AL26)</f>
        <v>0</v>
      </c>
      <c r="AN26" s="222">
        <f>SUM(H26:AI26)</f>
        <v>0</v>
      </c>
      <c r="AO26" s="76">
        <f>ROUNDDOWN(AN26/4,1)</f>
        <v>0</v>
      </c>
      <c r="AP26" s="77" t="s">
        <v>25</v>
      </c>
      <c r="AQ26" s="3"/>
    </row>
    <row r="27" spans="2:43" ht="15" customHeight="1">
      <c r="B27" s="3"/>
      <c r="C27" s="279"/>
      <c r="D27" s="255"/>
      <c r="E27" s="61"/>
      <c r="F27" s="258"/>
      <c r="G27" s="236" t="s">
        <v>46</v>
      </c>
      <c r="H27" s="89"/>
      <c r="I27" s="72"/>
      <c r="J27" s="72"/>
      <c r="K27" s="72"/>
      <c r="L27" s="72"/>
      <c r="M27" s="72"/>
      <c r="N27" s="243"/>
      <c r="O27" s="74"/>
      <c r="P27" s="72"/>
      <c r="Q27" s="72"/>
      <c r="R27" s="72"/>
      <c r="S27" s="72"/>
      <c r="T27" s="72"/>
      <c r="U27" s="75"/>
      <c r="V27" s="71"/>
      <c r="W27" s="72"/>
      <c r="X27" s="72"/>
      <c r="Y27" s="72"/>
      <c r="Z27" s="72"/>
      <c r="AA27" s="72"/>
      <c r="AB27" s="73"/>
      <c r="AC27" s="74"/>
      <c r="AD27" s="72"/>
      <c r="AE27" s="72"/>
      <c r="AF27" s="72"/>
      <c r="AG27" s="72"/>
      <c r="AH27" s="72"/>
      <c r="AI27" s="73"/>
      <c r="AJ27" s="74"/>
      <c r="AK27" s="72"/>
      <c r="AL27" s="73"/>
      <c r="AM27" s="231"/>
      <c r="AN27" s="222"/>
      <c r="AO27" s="76"/>
      <c r="AP27" s="77" t="s">
        <v>25</v>
      </c>
      <c r="AQ27" s="3"/>
    </row>
    <row r="28" spans="2:43" ht="15" customHeight="1">
      <c r="B28" s="3"/>
      <c r="C28" s="277" t="s">
        <v>27</v>
      </c>
      <c r="D28" s="253" t="s">
        <v>39</v>
      </c>
      <c r="E28" s="81"/>
      <c r="F28" s="256" t="s">
        <v>24</v>
      </c>
      <c r="G28" s="236" t="s">
        <v>106</v>
      </c>
      <c r="H28" s="89"/>
      <c r="I28" s="72"/>
      <c r="J28" s="72"/>
      <c r="K28" s="72"/>
      <c r="L28" s="72"/>
      <c r="M28" s="72"/>
      <c r="N28" s="243"/>
      <c r="O28" s="74"/>
      <c r="P28" s="72"/>
      <c r="Q28" s="72"/>
      <c r="R28" s="72"/>
      <c r="S28" s="72"/>
      <c r="T28" s="72"/>
      <c r="U28" s="75"/>
      <c r="V28" s="71"/>
      <c r="W28" s="72"/>
      <c r="X28" s="72"/>
      <c r="Y28" s="72"/>
      <c r="Z28" s="72"/>
      <c r="AA28" s="72"/>
      <c r="AB28" s="73"/>
      <c r="AC28" s="74"/>
      <c r="AD28" s="72"/>
      <c r="AE28" s="72"/>
      <c r="AF28" s="72"/>
      <c r="AG28" s="72"/>
      <c r="AH28" s="72"/>
      <c r="AI28" s="73"/>
      <c r="AJ28" s="74"/>
      <c r="AK28" s="72"/>
      <c r="AL28" s="73"/>
      <c r="AM28" s="232">
        <f>SUM(H28:AL28)</f>
        <v>0</v>
      </c>
      <c r="AN28" s="222">
        <f>SUM(H28:AI28)</f>
        <v>0</v>
      </c>
      <c r="AO28" s="76">
        <f>ROUNDDOWN(AN28/4,1)</f>
        <v>0</v>
      </c>
      <c r="AP28" s="77" t="s">
        <v>25</v>
      </c>
      <c r="AQ28" s="3"/>
    </row>
    <row r="29" spans="2:43" ht="15" customHeight="1">
      <c r="B29" s="3"/>
      <c r="C29" s="278"/>
      <c r="D29" s="254"/>
      <c r="E29" s="61"/>
      <c r="F29" s="257"/>
      <c r="G29" s="236" t="s">
        <v>28</v>
      </c>
      <c r="H29" s="89"/>
      <c r="I29" s="72"/>
      <c r="J29" s="72"/>
      <c r="K29" s="72"/>
      <c r="L29" s="72"/>
      <c r="M29" s="72"/>
      <c r="N29" s="243"/>
      <c r="O29" s="74"/>
      <c r="P29" s="72"/>
      <c r="Q29" s="72"/>
      <c r="R29" s="72"/>
      <c r="S29" s="72"/>
      <c r="T29" s="72"/>
      <c r="U29" s="75"/>
      <c r="V29" s="71"/>
      <c r="W29" s="72"/>
      <c r="X29" s="72"/>
      <c r="Y29" s="72"/>
      <c r="Z29" s="72"/>
      <c r="AA29" s="72"/>
      <c r="AB29" s="73"/>
      <c r="AC29" s="74"/>
      <c r="AD29" s="72"/>
      <c r="AE29" s="72"/>
      <c r="AF29" s="72"/>
      <c r="AG29" s="72"/>
      <c r="AH29" s="72"/>
      <c r="AI29" s="73"/>
      <c r="AJ29" s="74"/>
      <c r="AK29" s="72"/>
      <c r="AL29" s="73"/>
      <c r="AM29" s="231">
        <f>SUM(H29:AL29)</f>
        <v>0</v>
      </c>
      <c r="AN29" s="222">
        <f>SUM(H29:AI29)</f>
        <v>0</v>
      </c>
      <c r="AO29" s="76">
        <f>ROUNDDOWN(AN29/4,1)</f>
        <v>0</v>
      </c>
      <c r="AP29" s="77" t="s">
        <v>25</v>
      </c>
      <c r="AQ29" s="3"/>
    </row>
    <row r="30" spans="2:43" ht="15" customHeight="1">
      <c r="B30" s="3"/>
      <c r="C30" s="279"/>
      <c r="D30" s="255"/>
      <c r="E30" s="61"/>
      <c r="F30" s="258"/>
      <c r="G30" s="236" t="s">
        <v>46</v>
      </c>
      <c r="H30" s="89"/>
      <c r="I30" s="72"/>
      <c r="J30" s="72"/>
      <c r="K30" s="72"/>
      <c r="L30" s="72"/>
      <c r="M30" s="72"/>
      <c r="N30" s="75"/>
      <c r="O30" s="74"/>
      <c r="P30" s="69"/>
      <c r="Q30" s="72"/>
      <c r="R30" s="72"/>
      <c r="S30" s="69"/>
      <c r="T30" s="72"/>
      <c r="U30" s="75"/>
      <c r="V30" s="71"/>
      <c r="W30" s="69"/>
      <c r="X30" s="69"/>
      <c r="Y30" s="72"/>
      <c r="Z30" s="69"/>
      <c r="AA30" s="72"/>
      <c r="AB30" s="73"/>
      <c r="AC30" s="74"/>
      <c r="AD30" s="69"/>
      <c r="AE30" s="72"/>
      <c r="AF30" s="69"/>
      <c r="AG30" s="72"/>
      <c r="AH30" s="72"/>
      <c r="AI30" s="73"/>
      <c r="AJ30" s="74"/>
      <c r="AK30" s="69"/>
      <c r="AL30" s="73"/>
      <c r="AM30" s="230"/>
      <c r="AN30" s="221"/>
      <c r="AO30" s="76"/>
      <c r="AP30" s="77" t="s">
        <v>25</v>
      </c>
      <c r="AQ30" s="3"/>
    </row>
    <row r="31" spans="2:43" ht="15" customHeight="1">
      <c r="B31" s="3"/>
      <c r="C31" s="277" t="s">
        <v>27</v>
      </c>
      <c r="D31" s="253" t="s">
        <v>41</v>
      </c>
      <c r="E31" s="81"/>
      <c r="F31" s="256" t="s">
        <v>24</v>
      </c>
      <c r="G31" s="236" t="s">
        <v>106</v>
      </c>
      <c r="H31" s="89"/>
      <c r="I31" s="72"/>
      <c r="J31" s="72"/>
      <c r="K31" s="72"/>
      <c r="L31" s="72"/>
      <c r="M31" s="72"/>
      <c r="N31" s="244"/>
      <c r="O31" s="74"/>
      <c r="P31" s="69"/>
      <c r="Q31" s="69"/>
      <c r="R31" s="69"/>
      <c r="S31" s="69"/>
      <c r="T31" s="69"/>
      <c r="U31" s="75"/>
      <c r="V31" s="71"/>
      <c r="W31" s="69"/>
      <c r="X31" s="69"/>
      <c r="Y31" s="69"/>
      <c r="Z31" s="69"/>
      <c r="AA31" s="72"/>
      <c r="AB31" s="73"/>
      <c r="AC31" s="74"/>
      <c r="AD31" s="69"/>
      <c r="AE31" s="69"/>
      <c r="AF31" s="69"/>
      <c r="AG31" s="72"/>
      <c r="AH31" s="72"/>
      <c r="AI31" s="70"/>
      <c r="AJ31" s="74"/>
      <c r="AK31" s="69"/>
      <c r="AL31" s="70"/>
      <c r="AM31" s="232">
        <f>SUM(H31:AL31)</f>
        <v>0</v>
      </c>
      <c r="AN31" s="221">
        <f>SUM(H31:AI31)</f>
        <v>0</v>
      </c>
      <c r="AO31" s="76">
        <f>ROUNDDOWN(AN31/4,1)</f>
        <v>0</v>
      </c>
      <c r="AP31" s="77" t="s">
        <v>25</v>
      </c>
      <c r="AQ31" s="3"/>
    </row>
    <row r="32" spans="2:43" ht="15" customHeight="1">
      <c r="B32" s="3"/>
      <c r="C32" s="278"/>
      <c r="D32" s="254"/>
      <c r="E32" s="61" t="s">
        <v>128</v>
      </c>
      <c r="F32" s="257"/>
      <c r="G32" s="236" t="s">
        <v>28</v>
      </c>
      <c r="H32" s="89"/>
      <c r="I32" s="72"/>
      <c r="J32" s="72"/>
      <c r="K32" s="72"/>
      <c r="L32" s="72"/>
      <c r="M32" s="72"/>
      <c r="N32" s="243"/>
      <c r="O32" s="74"/>
      <c r="P32" s="72"/>
      <c r="Q32" s="72"/>
      <c r="R32" s="72"/>
      <c r="S32" s="72"/>
      <c r="T32" s="72"/>
      <c r="U32" s="75"/>
      <c r="V32" s="71"/>
      <c r="W32" s="72"/>
      <c r="X32" s="72"/>
      <c r="Y32" s="72"/>
      <c r="Z32" s="72"/>
      <c r="AA32" s="72"/>
      <c r="AB32" s="73"/>
      <c r="AC32" s="74"/>
      <c r="AD32" s="72"/>
      <c r="AE32" s="72"/>
      <c r="AF32" s="72"/>
      <c r="AG32" s="72"/>
      <c r="AH32" s="72"/>
      <c r="AI32" s="73"/>
      <c r="AJ32" s="74"/>
      <c r="AK32" s="72"/>
      <c r="AL32" s="73"/>
      <c r="AM32" s="231">
        <f>SUM(H32:AL32)</f>
        <v>0</v>
      </c>
      <c r="AN32" s="222">
        <f>SUM(H32:AI32)</f>
        <v>0</v>
      </c>
      <c r="AO32" s="76">
        <f>ROUNDDOWN(AN32/4,1)</f>
        <v>0</v>
      </c>
      <c r="AP32" s="77" t="s">
        <v>25</v>
      </c>
      <c r="AQ32" s="3"/>
    </row>
    <row r="33" spans="2:43" ht="15" customHeight="1">
      <c r="B33" s="3"/>
      <c r="C33" s="279"/>
      <c r="D33" s="255"/>
      <c r="E33" s="61"/>
      <c r="F33" s="258"/>
      <c r="G33" s="236" t="s">
        <v>46</v>
      </c>
      <c r="H33" s="89"/>
      <c r="I33" s="72"/>
      <c r="J33" s="72"/>
      <c r="K33" s="72"/>
      <c r="L33" s="72"/>
      <c r="M33" s="72"/>
      <c r="N33" s="75"/>
      <c r="O33" s="74"/>
      <c r="P33" s="72"/>
      <c r="Q33" s="72"/>
      <c r="R33" s="72"/>
      <c r="S33" s="72"/>
      <c r="T33" s="72"/>
      <c r="U33" s="75"/>
      <c r="V33" s="71"/>
      <c r="W33" s="72"/>
      <c r="X33" s="72"/>
      <c r="Y33" s="72"/>
      <c r="Z33" s="72"/>
      <c r="AA33" s="72"/>
      <c r="AB33" s="73"/>
      <c r="AC33" s="74"/>
      <c r="AD33" s="72"/>
      <c r="AE33" s="72"/>
      <c r="AF33" s="72"/>
      <c r="AG33" s="72"/>
      <c r="AH33" s="72"/>
      <c r="AI33" s="73"/>
      <c r="AJ33" s="74"/>
      <c r="AK33" s="72"/>
      <c r="AL33" s="73"/>
      <c r="AM33" s="231"/>
      <c r="AN33" s="222"/>
      <c r="AO33" s="76"/>
      <c r="AP33" s="77" t="s">
        <v>25</v>
      </c>
      <c r="AQ33" s="3"/>
    </row>
    <row r="34" spans="2:43" ht="15" customHeight="1">
      <c r="B34" s="3"/>
      <c r="C34" s="277" t="s">
        <v>27</v>
      </c>
      <c r="D34" s="253" t="s">
        <v>41</v>
      </c>
      <c r="E34" s="81"/>
      <c r="F34" s="256" t="s">
        <v>24</v>
      </c>
      <c r="G34" s="236" t="s">
        <v>106</v>
      </c>
      <c r="H34" s="74"/>
      <c r="I34" s="72"/>
      <c r="J34" s="72"/>
      <c r="K34" s="72"/>
      <c r="L34" s="72"/>
      <c r="M34" s="72"/>
      <c r="N34" s="75"/>
      <c r="O34" s="74"/>
      <c r="P34" s="72"/>
      <c r="Q34" s="72"/>
      <c r="R34" s="72"/>
      <c r="S34" s="72"/>
      <c r="T34" s="72"/>
      <c r="U34" s="75"/>
      <c r="V34" s="71"/>
      <c r="W34" s="72"/>
      <c r="X34" s="72"/>
      <c r="Y34" s="72"/>
      <c r="Z34" s="72"/>
      <c r="AA34" s="72"/>
      <c r="AB34" s="73"/>
      <c r="AC34" s="74"/>
      <c r="AD34" s="72"/>
      <c r="AE34" s="72"/>
      <c r="AF34" s="72"/>
      <c r="AG34" s="72"/>
      <c r="AH34" s="72"/>
      <c r="AI34" s="73"/>
      <c r="AJ34" s="74"/>
      <c r="AK34" s="72"/>
      <c r="AL34" s="73"/>
      <c r="AM34" s="232">
        <f>SUM(H34:AL34)</f>
        <v>0</v>
      </c>
      <c r="AN34" s="222">
        <f>SUM(H34:AI34)</f>
        <v>0</v>
      </c>
      <c r="AO34" s="76">
        <f>ROUNDDOWN(AN34/4,1)</f>
        <v>0</v>
      </c>
      <c r="AP34" s="77" t="s">
        <v>25</v>
      </c>
      <c r="AQ34" s="3"/>
    </row>
    <row r="35" spans="2:43" ht="15" customHeight="1">
      <c r="B35" s="3"/>
      <c r="C35" s="278"/>
      <c r="D35" s="254"/>
      <c r="E35" s="61"/>
      <c r="F35" s="257"/>
      <c r="G35" s="236" t="s">
        <v>28</v>
      </c>
      <c r="H35" s="74"/>
      <c r="I35" s="72"/>
      <c r="J35" s="72"/>
      <c r="K35" s="72"/>
      <c r="L35" s="72"/>
      <c r="M35" s="72"/>
      <c r="N35" s="75"/>
      <c r="O35" s="74"/>
      <c r="P35" s="72"/>
      <c r="Q35" s="72"/>
      <c r="R35" s="72"/>
      <c r="S35" s="72"/>
      <c r="T35" s="72"/>
      <c r="U35" s="75"/>
      <c r="V35" s="71"/>
      <c r="W35" s="72"/>
      <c r="X35" s="72"/>
      <c r="Y35" s="72"/>
      <c r="Z35" s="72"/>
      <c r="AA35" s="72"/>
      <c r="AB35" s="73"/>
      <c r="AC35" s="74"/>
      <c r="AD35" s="72"/>
      <c r="AE35" s="72"/>
      <c r="AF35" s="72"/>
      <c r="AG35" s="72"/>
      <c r="AH35" s="72"/>
      <c r="AI35" s="73"/>
      <c r="AJ35" s="74"/>
      <c r="AK35" s="72"/>
      <c r="AL35" s="73"/>
      <c r="AM35" s="231">
        <f>SUM(H35:AL35)</f>
        <v>0</v>
      </c>
      <c r="AN35" s="222">
        <f>SUM(H35:AI35)</f>
        <v>0</v>
      </c>
      <c r="AO35" s="76">
        <f>ROUNDDOWN(AN35/4,1)</f>
        <v>0</v>
      </c>
      <c r="AP35" s="77" t="s">
        <v>25</v>
      </c>
      <c r="AQ35" s="3"/>
    </row>
    <row r="36" spans="2:43" ht="15" customHeight="1">
      <c r="B36" s="3"/>
      <c r="C36" s="279"/>
      <c r="D36" s="255"/>
      <c r="E36" s="61"/>
      <c r="F36" s="258"/>
      <c r="G36" s="236" t="s">
        <v>46</v>
      </c>
      <c r="H36" s="88"/>
      <c r="I36" s="69"/>
      <c r="J36" s="69"/>
      <c r="K36" s="69"/>
      <c r="L36" s="69"/>
      <c r="M36" s="69"/>
      <c r="N36" s="86"/>
      <c r="O36" s="74"/>
      <c r="P36" s="72"/>
      <c r="Q36" s="72"/>
      <c r="R36" s="72"/>
      <c r="S36" s="69"/>
      <c r="T36" s="69"/>
      <c r="U36" s="86"/>
      <c r="V36" s="71"/>
      <c r="W36" s="72"/>
      <c r="X36" s="69"/>
      <c r="Y36" s="69"/>
      <c r="Z36" s="69"/>
      <c r="AA36" s="69"/>
      <c r="AB36" s="70"/>
      <c r="AC36" s="74"/>
      <c r="AD36" s="72"/>
      <c r="AE36" s="69"/>
      <c r="AF36" s="69"/>
      <c r="AG36" s="69"/>
      <c r="AH36" s="69"/>
      <c r="AI36" s="70"/>
      <c r="AJ36" s="74"/>
      <c r="AK36" s="72"/>
      <c r="AL36" s="70"/>
      <c r="AM36" s="230"/>
      <c r="AN36" s="221"/>
      <c r="AO36" s="76"/>
      <c r="AP36" s="77" t="s">
        <v>25</v>
      </c>
      <c r="AQ36" s="3"/>
    </row>
    <row r="37" spans="2:43" ht="15" customHeight="1">
      <c r="B37" s="3"/>
      <c r="C37" s="280" t="s">
        <v>95</v>
      </c>
      <c r="D37" s="253" t="s">
        <v>39</v>
      </c>
      <c r="E37" s="90"/>
      <c r="F37" s="256" t="s">
        <v>130</v>
      </c>
      <c r="G37" s="236" t="s">
        <v>106</v>
      </c>
      <c r="H37" s="74"/>
      <c r="I37" s="72"/>
      <c r="J37" s="72"/>
      <c r="K37" s="72"/>
      <c r="L37" s="72"/>
      <c r="M37" s="72"/>
      <c r="N37" s="75"/>
      <c r="O37" s="71"/>
      <c r="P37" s="72"/>
      <c r="Q37" s="72"/>
      <c r="R37" s="72"/>
      <c r="S37" s="72"/>
      <c r="T37" s="72"/>
      <c r="U37" s="75"/>
      <c r="V37" s="71"/>
      <c r="W37" s="72"/>
      <c r="X37" s="72"/>
      <c r="Y37" s="72"/>
      <c r="Z37" s="72"/>
      <c r="AA37" s="72"/>
      <c r="AB37" s="73"/>
      <c r="AC37" s="74"/>
      <c r="AD37" s="72"/>
      <c r="AE37" s="72"/>
      <c r="AF37" s="72"/>
      <c r="AG37" s="72"/>
      <c r="AH37" s="72"/>
      <c r="AI37" s="75"/>
      <c r="AJ37" s="71"/>
      <c r="AK37" s="72"/>
      <c r="AL37" s="73"/>
      <c r="AM37" s="232">
        <f>SUM(H37:AL37)</f>
        <v>0</v>
      </c>
      <c r="AN37" s="222">
        <f>SUM(H37:AI37)</f>
        <v>0</v>
      </c>
      <c r="AO37" s="76">
        <f>ROUNDDOWN(AN37/4,1)</f>
        <v>0</v>
      </c>
      <c r="AP37" s="77" t="s">
        <v>25</v>
      </c>
      <c r="AQ37" s="3"/>
    </row>
    <row r="38" spans="2:43" ht="15" customHeight="1">
      <c r="B38" s="3"/>
      <c r="C38" s="281"/>
      <c r="D38" s="254"/>
      <c r="E38" s="91"/>
      <c r="F38" s="257"/>
      <c r="G38" s="236" t="s">
        <v>28</v>
      </c>
      <c r="H38" s="74"/>
      <c r="I38" s="72"/>
      <c r="J38" s="72"/>
      <c r="K38" s="72"/>
      <c r="L38" s="72"/>
      <c r="M38" s="72"/>
      <c r="N38" s="75"/>
      <c r="O38" s="71"/>
      <c r="P38" s="72"/>
      <c r="Q38" s="72"/>
      <c r="R38" s="72"/>
      <c r="S38" s="72"/>
      <c r="T38" s="72"/>
      <c r="U38" s="75"/>
      <c r="V38" s="71"/>
      <c r="W38" s="72"/>
      <c r="X38" s="72"/>
      <c r="Y38" s="72"/>
      <c r="Z38" s="72"/>
      <c r="AA38" s="72"/>
      <c r="AB38" s="73"/>
      <c r="AC38" s="74"/>
      <c r="AD38" s="72"/>
      <c r="AE38" s="72"/>
      <c r="AF38" s="72"/>
      <c r="AG38" s="72"/>
      <c r="AH38" s="72"/>
      <c r="AI38" s="75"/>
      <c r="AJ38" s="71"/>
      <c r="AK38" s="72"/>
      <c r="AL38" s="73"/>
      <c r="AM38" s="231">
        <f>SUM(H38:AL38)</f>
        <v>0</v>
      </c>
      <c r="AN38" s="222">
        <f>SUM(H38:AI38)</f>
        <v>0</v>
      </c>
      <c r="AO38" s="76">
        <f>ROUNDDOWN(AN38/4,1)</f>
        <v>0</v>
      </c>
      <c r="AP38" s="77" t="s">
        <v>25</v>
      </c>
      <c r="AQ38" s="3"/>
    </row>
    <row r="39" spans="2:43" ht="15" customHeight="1">
      <c r="B39" s="3"/>
      <c r="C39" s="289"/>
      <c r="D39" s="255"/>
      <c r="E39" s="165"/>
      <c r="F39" s="258"/>
      <c r="G39" s="236" t="s">
        <v>46</v>
      </c>
      <c r="H39" s="74"/>
      <c r="I39" s="72"/>
      <c r="J39" s="72"/>
      <c r="K39" s="72"/>
      <c r="L39" s="72"/>
      <c r="M39" s="72"/>
      <c r="N39" s="75"/>
      <c r="O39" s="71"/>
      <c r="P39" s="72"/>
      <c r="Q39" s="72"/>
      <c r="R39" s="72"/>
      <c r="S39" s="72"/>
      <c r="T39" s="72"/>
      <c r="U39" s="75"/>
      <c r="V39" s="71"/>
      <c r="W39" s="72"/>
      <c r="X39" s="72"/>
      <c r="Y39" s="72"/>
      <c r="Z39" s="72"/>
      <c r="AA39" s="72"/>
      <c r="AB39" s="73"/>
      <c r="AC39" s="74"/>
      <c r="AD39" s="72"/>
      <c r="AE39" s="72"/>
      <c r="AF39" s="72"/>
      <c r="AG39" s="72"/>
      <c r="AH39" s="72"/>
      <c r="AI39" s="75"/>
      <c r="AJ39" s="71"/>
      <c r="AK39" s="72"/>
      <c r="AL39" s="73"/>
      <c r="AM39" s="230"/>
      <c r="AN39" s="221"/>
      <c r="AO39" s="182"/>
      <c r="AP39" s="77" t="s">
        <v>25</v>
      </c>
      <c r="AQ39" s="3"/>
    </row>
    <row r="40" spans="2:43" ht="15" customHeight="1">
      <c r="B40" s="3"/>
      <c r="C40" s="280" t="s">
        <v>95</v>
      </c>
      <c r="D40" s="253" t="s">
        <v>39</v>
      </c>
      <c r="E40" s="90"/>
      <c r="F40" s="256" t="s">
        <v>130</v>
      </c>
      <c r="G40" s="236" t="s">
        <v>106</v>
      </c>
      <c r="H40" s="74"/>
      <c r="I40" s="72"/>
      <c r="J40" s="72"/>
      <c r="K40" s="72"/>
      <c r="L40" s="72"/>
      <c r="M40" s="72"/>
      <c r="N40" s="75"/>
      <c r="O40" s="71"/>
      <c r="P40" s="72"/>
      <c r="Q40" s="72"/>
      <c r="R40" s="72"/>
      <c r="S40" s="72"/>
      <c r="T40" s="72"/>
      <c r="U40" s="75"/>
      <c r="V40" s="71"/>
      <c r="W40" s="72"/>
      <c r="X40" s="72"/>
      <c r="Y40" s="72"/>
      <c r="Z40" s="72"/>
      <c r="AA40" s="72"/>
      <c r="AB40" s="73"/>
      <c r="AC40" s="74"/>
      <c r="AD40" s="72"/>
      <c r="AE40" s="72"/>
      <c r="AF40" s="72"/>
      <c r="AG40" s="72"/>
      <c r="AH40" s="72"/>
      <c r="AI40" s="75"/>
      <c r="AJ40" s="71"/>
      <c r="AK40" s="72"/>
      <c r="AL40" s="73"/>
      <c r="AM40" s="232">
        <f>SUM(H40:AL40)</f>
        <v>0</v>
      </c>
      <c r="AN40" s="222">
        <f>SUM(H40:AI40)</f>
        <v>0</v>
      </c>
      <c r="AO40" s="76">
        <f>ROUNDDOWN(AN40/4,1)</f>
        <v>0</v>
      </c>
      <c r="AP40" s="77" t="s">
        <v>25</v>
      </c>
      <c r="AQ40" s="3"/>
    </row>
    <row r="41" spans="2:43" ht="15" customHeight="1">
      <c r="B41" s="3"/>
      <c r="C41" s="281"/>
      <c r="D41" s="254"/>
      <c r="E41" s="91"/>
      <c r="F41" s="257"/>
      <c r="G41" s="236" t="s">
        <v>28</v>
      </c>
      <c r="H41" s="74"/>
      <c r="I41" s="72"/>
      <c r="J41" s="72"/>
      <c r="K41" s="72"/>
      <c r="L41" s="72"/>
      <c r="M41" s="72"/>
      <c r="N41" s="75"/>
      <c r="O41" s="71"/>
      <c r="P41" s="72"/>
      <c r="Q41" s="72"/>
      <c r="R41" s="72"/>
      <c r="S41" s="72"/>
      <c r="T41" s="72"/>
      <c r="U41" s="75"/>
      <c r="V41" s="71"/>
      <c r="W41" s="72"/>
      <c r="X41" s="72"/>
      <c r="Y41" s="72"/>
      <c r="Z41" s="72"/>
      <c r="AA41" s="72"/>
      <c r="AB41" s="73"/>
      <c r="AC41" s="74"/>
      <c r="AD41" s="72"/>
      <c r="AE41" s="72"/>
      <c r="AF41" s="72"/>
      <c r="AG41" s="72"/>
      <c r="AH41" s="72"/>
      <c r="AI41" s="75"/>
      <c r="AJ41" s="71"/>
      <c r="AK41" s="72"/>
      <c r="AL41" s="73"/>
      <c r="AM41" s="231">
        <f>SUM(H41:AL41)</f>
        <v>0</v>
      </c>
      <c r="AN41" s="222">
        <f>SUM(H41:AI41)</f>
        <v>0</v>
      </c>
      <c r="AO41" s="76">
        <f>ROUNDDOWN(AN41/4,1)</f>
        <v>0</v>
      </c>
      <c r="AP41" s="77" t="s">
        <v>25</v>
      </c>
      <c r="AQ41" s="3"/>
    </row>
    <row r="42" spans="2:43" ht="15" customHeight="1">
      <c r="B42" s="3"/>
      <c r="C42" s="289"/>
      <c r="D42" s="255"/>
      <c r="E42" s="165"/>
      <c r="F42" s="258"/>
      <c r="G42" s="236" t="s">
        <v>46</v>
      </c>
      <c r="H42" s="74"/>
      <c r="I42" s="72"/>
      <c r="J42" s="72"/>
      <c r="K42" s="72"/>
      <c r="L42" s="72"/>
      <c r="M42" s="72"/>
      <c r="N42" s="75"/>
      <c r="O42" s="71"/>
      <c r="P42" s="72"/>
      <c r="Q42" s="72"/>
      <c r="R42" s="72"/>
      <c r="S42" s="72"/>
      <c r="T42" s="72"/>
      <c r="U42" s="75"/>
      <c r="V42" s="71"/>
      <c r="W42" s="72"/>
      <c r="X42" s="72"/>
      <c r="Y42" s="72"/>
      <c r="Z42" s="72"/>
      <c r="AA42" s="72"/>
      <c r="AB42" s="73"/>
      <c r="AC42" s="74"/>
      <c r="AD42" s="72"/>
      <c r="AE42" s="72"/>
      <c r="AF42" s="72"/>
      <c r="AG42" s="72"/>
      <c r="AH42" s="72"/>
      <c r="AI42" s="75"/>
      <c r="AJ42" s="71"/>
      <c r="AK42" s="72"/>
      <c r="AL42" s="73"/>
      <c r="AM42" s="230"/>
      <c r="AN42" s="221"/>
      <c r="AO42" s="182"/>
      <c r="AP42" s="77" t="s">
        <v>25</v>
      </c>
      <c r="AQ42" s="3"/>
    </row>
    <row r="43" spans="2:43" ht="15" customHeight="1">
      <c r="B43" s="3"/>
      <c r="C43" s="280" t="s">
        <v>95</v>
      </c>
      <c r="D43" s="253" t="s">
        <v>41</v>
      </c>
      <c r="E43" s="90"/>
      <c r="F43" s="256" t="s">
        <v>130</v>
      </c>
      <c r="G43" s="236" t="s">
        <v>106</v>
      </c>
      <c r="H43" s="74"/>
      <c r="I43" s="72"/>
      <c r="J43" s="72"/>
      <c r="K43" s="72"/>
      <c r="L43" s="72"/>
      <c r="M43" s="72"/>
      <c r="N43" s="75"/>
      <c r="O43" s="74"/>
      <c r="P43" s="72"/>
      <c r="Q43" s="72"/>
      <c r="R43" s="72"/>
      <c r="S43" s="72"/>
      <c r="T43" s="72"/>
      <c r="U43" s="75"/>
      <c r="V43" s="71"/>
      <c r="W43" s="72"/>
      <c r="X43" s="72"/>
      <c r="Y43" s="72"/>
      <c r="Z43" s="72"/>
      <c r="AA43" s="72"/>
      <c r="AB43" s="73"/>
      <c r="AC43" s="74"/>
      <c r="AD43" s="72"/>
      <c r="AE43" s="72"/>
      <c r="AF43" s="72"/>
      <c r="AG43" s="72"/>
      <c r="AH43" s="72"/>
      <c r="AI43" s="75"/>
      <c r="AJ43" s="71"/>
      <c r="AK43" s="72"/>
      <c r="AL43" s="73"/>
      <c r="AM43" s="232">
        <f>SUM(H43:AL43)</f>
        <v>0</v>
      </c>
      <c r="AN43" s="222">
        <f>SUM(H43:AI43)</f>
        <v>0</v>
      </c>
      <c r="AO43" s="76">
        <f>ROUNDDOWN(AN43/4,1)</f>
        <v>0</v>
      </c>
      <c r="AP43" s="77" t="s">
        <v>25</v>
      </c>
      <c r="AQ43" s="3"/>
    </row>
    <row r="44" spans="2:43" ht="15" customHeight="1">
      <c r="B44" s="3"/>
      <c r="C44" s="281"/>
      <c r="D44" s="254"/>
      <c r="E44" s="91"/>
      <c r="F44" s="257"/>
      <c r="G44" s="236" t="s">
        <v>28</v>
      </c>
      <c r="H44" s="74"/>
      <c r="I44" s="72"/>
      <c r="J44" s="72"/>
      <c r="K44" s="72"/>
      <c r="L44" s="72"/>
      <c r="M44" s="72"/>
      <c r="N44" s="75"/>
      <c r="O44" s="74"/>
      <c r="P44" s="72"/>
      <c r="Q44" s="72"/>
      <c r="R44" s="72"/>
      <c r="S44" s="72"/>
      <c r="T44" s="72"/>
      <c r="U44" s="75"/>
      <c r="V44" s="71"/>
      <c r="W44" s="72"/>
      <c r="X44" s="72"/>
      <c r="Y44" s="72"/>
      <c r="Z44" s="72"/>
      <c r="AA44" s="72"/>
      <c r="AB44" s="73"/>
      <c r="AC44" s="74"/>
      <c r="AD44" s="72"/>
      <c r="AE44" s="72"/>
      <c r="AF44" s="72"/>
      <c r="AG44" s="72"/>
      <c r="AH44" s="72"/>
      <c r="AI44" s="75"/>
      <c r="AJ44" s="71"/>
      <c r="AK44" s="72"/>
      <c r="AL44" s="73"/>
      <c r="AM44" s="231">
        <f>SUM(H44:AL44)</f>
        <v>0</v>
      </c>
      <c r="AN44" s="222">
        <f>SUM(H44:AI44)</f>
        <v>0</v>
      </c>
      <c r="AO44" s="76">
        <f>ROUNDDOWN(AN44/4,1)</f>
        <v>0</v>
      </c>
      <c r="AP44" s="77" t="s">
        <v>25</v>
      </c>
      <c r="AQ44" s="3"/>
    </row>
    <row r="45" spans="2:43" ht="15" customHeight="1">
      <c r="B45" s="3"/>
      <c r="C45" s="289"/>
      <c r="D45" s="255"/>
      <c r="E45" s="165"/>
      <c r="F45" s="258"/>
      <c r="G45" s="236" t="s">
        <v>46</v>
      </c>
      <c r="H45" s="74"/>
      <c r="I45" s="72"/>
      <c r="J45" s="72"/>
      <c r="K45" s="72"/>
      <c r="L45" s="72"/>
      <c r="M45" s="72"/>
      <c r="N45" s="75"/>
      <c r="O45" s="74"/>
      <c r="P45" s="72"/>
      <c r="Q45" s="72"/>
      <c r="R45" s="72"/>
      <c r="S45" s="72"/>
      <c r="T45" s="72"/>
      <c r="U45" s="75"/>
      <c r="V45" s="71"/>
      <c r="W45" s="72"/>
      <c r="X45" s="72"/>
      <c r="Y45" s="72"/>
      <c r="Z45" s="72"/>
      <c r="AA45" s="72"/>
      <c r="AB45" s="73"/>
      <c r="AC45" s="74"/>
      <c r="AD45" s="72"/>
      <c r="AE45" s="72"/>
      <c r="AF45" s="72"/>
      <c r="AG45" s="72"/>
      <c r="AH45" s="72"/>
      <c r="AI45" s="75"/>
      <c r="AJ45" s="71"/>
      <c r="AK45" s="72"/>
      <c r="AL45" s="73"/>
      <c r="AM45" s="230"/>
      <c r="AN45" s="221"/>
      <c r="AO45" s="182"/>
      <c r="AP45" s="77" t="s">
        <v>25</v>
      </c>
      <c r="AQ45" s="3"/>
    </row>
    <row r="46" spans="2:43" ht="15" customHeight="1">
      <c r="B46" s="3"/>
      <c r="C46" s="280" t="s">
        <v>95</v>
      </c>
      <c r="D46" s="253" t="s">
        <v>41</v>
      </c>
      <c r="E46" s="90"/>
      <c r="F46" s="256" t="s">
        <v>130</v>
      </c>
      <c r="G46" s="236" t="s">
        <v>106</v>
      </c>
      <c r="H46" s="74"/>
      <c r="I46" s="72"/>
      <c r="J46" s="72"/>
      <c r="K46" s="72"/>
      <c r="L46" s="72"/>
      <c r="M46" s="72"/>
      <c r="N46" s="75"/>
      <c r="O46" s="74"/>
      <c r="P46" s="72"/>
      <c r="Q46" s="72"/>
      <c r="R46" s="72"/>
      <c r="S46" s="72"/>
      <c r="T46" s="72"/>
      <c r="U46" s="75"/>
      <c r="V46" s="71"/>
      <c r="W46" s="72"/>
      <c r="X46" s="72"/>
      <c r="Y46" s="72"/>
      <c r="Z46" s="72"/>
      <c r="AA46" s="72"/>
      <c r="AB46" s="73"/>
      <c r="AC46" s="74"/>
      <c r="AD46" s="72"/>
      <c r="AE46" s="72"/>
      <c r="AF46" s="72"/>
      <c r="AG46" s="72"/>
      <c r="AH46" s="72"/>
      <c r="AI46" s="75"/>
      <c r="AJ46" s="71"/>
      <c r="AK46" s="72"/>
      <c r="AL46" s="73"/>
      <c r="AM46" s="232">
        <f>SUM(H46:AL46)</f>
        <v>0</v>
      </c>
      <c r="AN46" s="222">
        <f>SUM(H46:AI46)</f>
        <v>0</v>
      </c>
      <c r="AO46" s="76">
        <f>ROUNDDOWN(AN46/4,1)</f>
        <v>0</v>
      </c>
      <c r="AP46" s="77" t="s">
        <v>25</v>
      </c>
      <c r="AQ46" s="3"/>
    </row>
    <row r="47" spans="2:43" ht="15" customHeight="1">
      <c r="B47" s="3"/>
      <c r="C47" s="281"/>
      <c r="D47" s="254"/>
      <c r="E47" s="91"/>
      <c r="F47" s="257"/>
      <c r="G47" s="236" t="s">
        <v>28</v>
      </c>
      <c r="H47" s="74"/>
      <c r="I47" s="72"/>
      <c r="J47" s="72"/>
      <c r="K47" s="72"/>
      <c r="L47" s="72"/>
      <c r="M47" s="72"/>
      <c r="N47" s="75"/>
      <c r="O47" s="74"/>
      <c r="P47" s="72"/>
      <c r="Q47" s="72"/>
      <c r="R47" s="72"/>
      <c r="S47" s="72"/>
      <c r="T47" s="72"/>
      <c r="U47" s="75"/>
      <c r="V47" s="71"/>
      <c r="W47" s="72"/>
      <c r="X47" s="72"/>
      <c r="Y47" s="72"/>
      <c r="Z47" s="72"/>
      <c r="AA47" s="72"/>
      <c r="AB47" s="73"/>
      <c r="AC47" s="74"/>
      <c r="AD47" s="72"/>
      <c r="AE47" s="72"/>
      <c r="AF47" s="72"/>
      <c r="AG47" s="72"/>
      <c r="AH47" s="72"/>
      <c r="AI47" s="75"/>
      <c r="AJ47" s="71"/>
      <c r="AK47" s="72"/>
      <c r="AL47" s="73"/>
      <c r="AM47" s="231">
        <f>SUM(H47:AL47)</f>
        <v>0</v>
      </c>
      <c r="AN47" s="222">
        <f>SUM(H47:AI47)</f>
        <v>0</v>
      </c>
      <c r="AO47" s="76">
        <f>ROUNDDOWN(AN47/4,1)</f>
        <v>0</v>
      </c>
      <c r="AP47" s="77" t="s">
        <v>25</v>
      </c>
      <c r="AQ47" s="3"/>
    </row>
    <row r="48" spans="2:43" ht="15" customHeight="1">
      <c r="B48" s="3"/>
      <c r="C48" s="289"/>
      <c r="D48" s="255"/>
      <c r="E48" s="165"/>
      <c r="F48" s="258"/>
      <c r="G48" s="236" t="s">
        <v>46</v>
      </c>
      <c r="H48" s="74"/>
      <c r="I48" s="72"/>
      <c r="J48" s="72"/>
      <c r="K48" s="72"/>
      <c r="L48" s="72"/>
      <c r="M48" s="72"/>
      <c r="N48" s="75"/>
      <c r="O48" s="74"/>
      <c r="P48" s="72"/>
      <c r="Q48" s="72"/>
      <c r="R48" s="72"/>
      <c r="S48" s="72"/>
      <c r="T48" s="72"/>
      <c r="U48" s="75"/>
      <c r="V48" s="71"/>
      <c r="W48" s="72"/>
      <c r="X48" s="72"/>
      <c r="Y48" s="72"/>
      <c r="Z48" s="72"/>
      <c r="AA48" s="72"/>
      <c r="AB48" s="73"/>
      <c r="AC48" s="74"/>
      <c r="AD48" s="72"/>
      <c r="AE48" s="72"/>
      <c r="AF48" s="72"/>
      <c r="AG48" s="72"/>
      <c r="AH48" s="72"/>
      <c r="AI48" s="75"/>
      <c r="AJ48" s="71"/>
      <c r="AK48" s="72"/>
      <c r="AL48" s="73"/>
      <c r="AM48" s="230"/>
      <c r="AN48" s="221"/>
      <c r="AO48" s="182"/>
      <c r="AP48" s="77" t="s">
        <v>25</v>
      </c>
      <c r="AQ48" s="3"/>
    </row>
    <row r="49" spans="2:43" ht="15" customHeight="1">
      <c r="B49" s="3"/>
      <c r="C49" s="277" t="s">
        <v>95</v>
      </c>
      <c r="D49" s="253" t="s">
        <v>41</v>
      </c>
      <c r="E49" s="81"/>
      <c r="F49" s="256" t="s">
        <v>130</v>
      </c>
      <c r="G49" s="236" t="s">
        <v>106</v>
      </c>
      <c r="H49" s="88"/>
      <c r="I49" s="69"/>
      <c r="J49" s="69"/>
      <c r="K49" s="69"/>
      <c r="L49" s="72"/>
      <c r="M49" s="72"/>
      <c r="N49" s="75"/>
      <c r="O49" s="88"/>
      <c r="P49" s="69"/>
      <c r="Q49" s="69"/>
      <c r="R49" s="69"/>
      <c r="S49" s="69"/>
      <c r="T49" s="69"/>
      <c r="U49" s="75"/>
      <c r="V49" s="68"/>
      <c r="W49" s="69"/>
      <c r="X49" s="69"/>
      <c r="Y49" s="69"/>
      <c r="Z49" s="69"/>
      <c r="AA49" s="69"/>
      <c r="AB49" s="72"/>
      <c r="AC49" s="74"/>
      <c r="AD49" s="72"/>
      <c r="AE49" s="72"/>
      <c r="AF49" s="72"/>
      <c r="AG49" s="72"/>
      <c r="AH49" s="72"/>
      <c r="AI49" s="75"/>
      <c r="AJ49" s="68"/>
      <c r="AK49" s="69"/>
      <c r="AL49" s="73"/>
      <c r="AM49" s="232">
        <f>SUM(H49:AL49)</f>
        <v>0</v>
      </c>
      <c r="AN49" s="221">
        <f>SUM(H49:AI49)</f>
        <v>0</v>
      </c>
      <c r="AO49" s="76">
        <f>ROUNDDOWN(AN49/4,1)</f>
        <v>0</v>
      </c>
      <c r="AP49" s="77" t="s">
        <v>25</v>
      </c>
      <c r="AQ49" s="3"/>
    </row>
    <row r="50" spans="2:43" ht="15" customHeight="1">
      <c r="B50" s="3"/>
      <c r="C50" s="278"/>
      <c r="D50" s="254"/>
      <c r="E50" s="61"/>
      <c r="F50" s="257"/>
      <c r="G50" s="236" t="s">
        <v>28</v>
      </c>
      <c r="H50" s="74"/>
      <c r="I50" s="72"/>
      <c r="J50" s="72"/>
      <c r="K50" s="72"/>
      <c r="L50" s="72"/>
      <c r="M50" s="72"/>
      <c r="N50" s="75"/>
      <c r="O50" s="74"/>
      <c r="P50" s="72"/>
      <c r="Q50" s="72"/>
      <c r="R50" s="72"/>
      <c r="S50" s="72"/>
      <c r="T50" s="72"/>
      <c r="U50" s="75"/>
      <c r="V50" s="71"/>
      <c r="W50" s="72"/>
      <c r="X50" s="72"/>
      <c r="Y50" s="72"/>
      <c r="Z50" s="72"/>
      <c r="AA50" s="72"/>
      <c r="AB50" s="72"/>
      <c r="AC50" s="74"/>
      <c r="AD50" s="72"/>
      <c r="AE50" s="72"/>
      <c r="AF50" s="72"/>
      <c r="AG50" s="72"/>
      <c r="AH50" s="72"/>
      <c r="AI50" s="75"/>
      <c r="AJ50" s="71"/>
      <c r="AK50" s="72"/>
      <c r="AL50" s="73"/>
      <c r="AM50" s="231">
        <f>SUM(H50:AL50)</f>
        <v>0</v>
      </c>
      <c r="AN50" s="222">
        <f>SUM(H50:AI50)</f>
        <v>0</v>
      </c>
      <c r="AO50" s="76">
        <f>ROUNDDOWN(AN50/4,1)</f>
        <v>0</v>
      </c>
      <c r="AP50" s="77" t="s">
        <v>25</v>
      </c>
      <c r="AQ50" s="3"/>
    </row>
    <row r="51" spans="2:43" ht="15" customHeight="1">
      <c r="B51" s="3"/>
      <c r="C51" s="279"/>
      <c r="D51" s="255"/>
      <c r="E51" s="61"/>
      <c r="F51" s="258"/>
      <c r="G51" s="236" t="s">
        <v>46</v>
      </c>
      <c r="H51" s="74"/>
      <c r="I51" s="72"/>
      <c r="J51" s="72"/>
      <c r="K51" s="72"/>
      <c r="L51" s="72"/>
      <c r="M51" s="72"/>
      <c r="N51" s="75"/>
      <c r="O51" s="74"/>
      <c r="P51" s="72"/>
      <c r="Q51" s="72"/>
      <c r="R51" s="72"/>
      <c r="S51" s="72"/>
      <c r="T51" s="72"/>
      <c r="U51" s="75"/>
      <c r="V51" s="71"/>
      <c r="W51" s="72"/>
      <c r="X51" s="72"/>
      <c r="Y51" s="72"/>
      <c r="Z51" s="72"/>
      <c r="AA51" s="72"/>
      <c r="AB51" s="72"/>
      <c r="AC51" s="74"/>
      <c r="AD51" s="72"/>
      <c r="AE51" s="72"/>
      <c r="AF51" s="72"/>
      <c r="AG51" s="72"/>
      <c r="AH51" s="72"/>
      <c r="AI51" s="75"/>
      <c r="AJ51" s="71"/>
      <c r="AK51" s="72"/>
      <c r="AL51" s="73"/>
      <c r="AM51" s="231"/>
      <c r="AN51" s="222"/>
      <c r="AO51" s="76"/>
      <c r="AP51" s="77" t="s">
        <v>25</v>
      </c>
      <c r="AQ51" s="3"/>
    </row>
    <row r="52" spans="2:43" ht="15" customHeight="1">
      <c r="B52" s="3"/>
      <c r="C52" s="280" t="s">
        <v>95</v>
      </c>
      <c r="D52" s="253" t="s">
        <v>41</v>
      </c>
      <c r="E52" s="90"/>
      <c r="F52" s="256" t="s">
        <v>130</v>
      </c>
      <c r="G52" s="236" t="s">
        <v>106</v>
      </c>
      <c r="H52" s="88"/>
      <c r="I52" s="69"/>
      <c r="J52" s="69"/>
      <c r="K52" s="69"/>
      <c r="L52" s="69"/>
      <c r="M52" s="72"/>
      <c r="N52" s="75"/>
      <c r="O52" s="88"/>
      <c r="P52" s="69"/>
      <c r="Q52" s="69"/>
      <c r="R52" s="69"/>
      <c r="S52" s="69"/>
      <c r="T52" s="72"/>
      <c r="U52" s="75"/>
      <c r="V52" s="68"/>
      <c r="W52" s="69"/>
      <c r="X52" s="69"/>
      <c r="Y52" s="69"/>
      <c r="Z52" s="69"/>
      <c r="AA52" s="72"/>
      <c r="AB52" s="72"/>
      <c r="AC52" s="88"/>
      <c r="AD52" s="69"/>
      <c r="AE52" s="69"/>
      <c r="AF52" s="69"/>
      <c r="AG52" s="69"/>
      <c r="AH52" s="72"/>
      <c r="AI52" s="75"/>
      <c r="AJ52" s="68"/>
      <c r="AK52" s="69"/>
      <c r="AL52" s="73"/>
      <c r="AM52" s="232">
        <f>SUM(H52:AL52)</f>
        <v>0</v>
      </c>
      <c r="AN52" s="222">
        <f>SUM(H52:AI52)</f>
        <v>0</v>
      </c>
      <c r="AO52" s="76">
        <f>ROUNDDOWN(AN52/4,1)</f>
        <v>0</v>
      </c>
      <c r="AP52" s="77" t="s">
        <v>25</v>
      </c>
      <c r="AQ52" s="3"/>
    </row>
    <row r="53" spans="2:43" ht="15" customHeight="1">
      <c r="B53" s="3"/>
      <c r="C53" s="281"/>
      <c r="D53" s="254"/>
      <c r="E53" s="91"/>
      <c r="F53" s="257"/>
      <c r="G53" s="236" t="s">
        <v>28</v>
      </c>
      <c r="H53" s="74"/>
      <c r="I53" s="72"/>
      <c r="J53" s="72"/>
      <c r="K53" s="72"/>
      <c r="L53" s="72"/>
      <c r="M53" s="72"/>
      <c r="N53" s="75"/>
      <c r="O53" s="74"/>
      <c r="P53" s="72"/>
      <c r="Q53" s="72"/>
      <c r="R53" s="72"/>
      <c r="S53" s="72"/>
      <c r="T53" s="72"/>
      <c r="U53" s="75"/>
      <c r="V53" s="71"/>
      <c r="W53" s="72"/>
      <c r="X53" s="72"/>
      <c r="Y53" s="72"/>
      <c r="Z53" s="72"/>
      <c r="AA53" s="72"/>
      <c r="AB53" s="72"/>
      <c r="AC53" s="74"/>
      <c r="AD53" s="72"/>
      <c r="AE53" s="72"/>
      <c r="AF53" s="72"/>
      <c r="AG53" s="72"/>
      <c r="AH53" s="72"/>
      <c r="AI53" s="75"/>
      <c r="AJ53" s="71"/>
      <c r="AK53" s="72"/>
      <c r="AL53" s="73"/>
      <c r="AM53" s="231">
        <f>SUM(H53:AL53)</f>
        <v>0</v>
      </c>
      <c r="AN53" s="222">
        <f>SUM(H53:AI53)</f>
        <v>0</v>
      </c>
      <c r="AO53" s="76">
        <f>ROUNDDOWN(AN53/4,1)</f>
        <v>0</v>
      </c>
      <c r="AP53" s="77" t="s">
        <v>25</v>
      </c>
      <c r="AQ53" s="3"/>
    </row>
    <row r="54" spans="2:43" ht="15" customHeight="1" thickBot="1">
      <c r="B54" s="3"/>
      <c r="C54" s="282"/>
      <c r="D54" s="298"/>
      <c r="E54" s="92"/>
      <c r="F54" s="299"/>
      <c r="G54" s="237" t="s">
        <v>46</v>
      </c>
      <c r="H54" s="67"/>
      <c r="I54" s="66"/>
      <c r="J54" s="66"/>
      <c r="K54" s="66"/>
      <c r="L54" s="66"/>
      <c r="M54" s="66"/>
      <c r="N54" s="180"/>
      <c r="O54" s="67"/>
      <c r="P54" s="66"/>
      <c r="Q54" s="66"/>
      <c r="R54" s="66"/>
      <c r="S54" s="66"/>
      <c r="T54" s="66"/>
      <c r="U54" s="180"/>
      <c r="V54" s="181"/>
      <c r="W54" s="66"/>
      <c r="X54" s="66"/>
      <c r="Y54" s="66"/>
      <c r="Z54" s="66"/>
      <c r="AA54" s="66"/>
      <c r="AB54" s="66"/>
      <c r="AC54" s="67"/>
      <c r="AD54" s="66"/>
      <c r="AE54" s="66"/>
      <c r="AF54" s="66"/>
      <c r="AG54" s="66"/>
      <c r="AH54" s="66"/>
      <c r="AI54" s="180"/>
      <c r="AJ54" s="181"/>
      <c r="AK54" s="66"/>
      <c r="AL54" s="172"/>
      <c r="AM54" s="158"/>
      <c r="AN54" s="220"/>
      <c r="AO54" s="95"/>
      <c r="AP54" s="150" t="s">
        <v>25</v>
      </c>
      <c r="AQ54" s="3"/>
    </row>
    <row r="55" spans="2:43" s="12" customFormat="1" ht="15" customHeight="1">
      <c r="B55" s="11"/>
      <c r="C55" s="312" t="s">
        <v>141</v>
      </c>
      <c r="D55" s="313"/>
      <c r="E55" s="313"/>
      <c r="F55" s="313"/>
      <c r="G55" s="313"/>
      <c r="H55" s="98">
        <f>H13+H16+H19+H22+H25+H28+H31+H34+H37+H40+H43+H46+H49+H52</f>
        <v>0</v>
      </c>
      <c r="I55" s="96">
        <f>I13+I16+I19+I22+I25+I28+I31+I34+I37+I40+I43+I46+I49+I52</f>
        <v>0</v>
      </c>
      <c r="J55" s="96">
        <f aca="true" t="shared" si="0" ref="J55:AL55">J13+J16+J19+J22+J25+J28+J31+J34+J37+J40+J43+J46+J49+J52</f>
        <v>0</v>
      </c>
      <c r="K55" s="96">
        <f t="shared" si="0"/>
        <v>0</v>
      </c>
      <c r="L55" s="96">
        <f t="shared" si="0"/>
        <v>0</v>
      </c>
      <c r="M55" s="96">
        <f t="shared" si="0"/>
        <v>0</v>
      </c>
      <c r="N55" s="99">
        <f t="shared" si="0"/>
        <v>0</v>
      </c>
      <c r="O55" s="98">
        <f t="shared" si="0"/>
        <v>0</v>
      </c>
      <c r="P55" s="96">
        <f t="shared" si="0"/>
        <v>0</v>
      </c>
      <c r="Q55" s="96">
        <f t="shared" si="0"/>
        <v>0</v>
      </c>
      <c r="R55" s="96">
        <f t="shared" si="0"/>
        <v>0</v>
      </c>
      <c r="S55" s="96">
        <f t="shared" si="0"/>
        <v>0</v>
      </c>
      <c r="T55" s="96">
        <f t="shared" si="0"/>
        <v>0</v>
      </c>
      <c r="U55" s="99">
        <f t="shared" si="0"/>
        <v>0</v>
      </c>
      <c r="V55" s="100">
        <f t="shared" si="0"/>
        <v>0</v>
      </c>
      <c r="W55" s="96">
        <f t="shared" si="0"/>
        <v>0</v>
      </c>
      <c r="X55" s="96">
        <f t="shared" si="0"/>
        <v>0</v>
      </c>
      <c r="Y55" s="96">
        <f t="shared" si="0"/>
        <v>0</v>
      </c>
      <c r="Z55" s="96">
        <f t="shared" si="0"/>
        <v>0</v>
      </c>
      <c r="AA55" s="96">
        <f t="shared" si="0"/>
        <v>0</v>
      </c>
      <c r="AB55" s="97">
        <f t="shared" si="0"/>
        <v>0</v>
      </c>
      <c r="AC55" s="98">
        <f t="shared" si="0"/>
        <v>0</v>
      </c>
      <c r="AD55" s="96">
        <f t="shared" si="0"/>
        <v>0</v>
      </c>
      <c r="AE55" s="96">
        <f t="shared" si="0"/>
        <v>0</v>
      </c>
      <c r="AF55" s="96">
        <f t="shared" si="0"/>
        <v>0</v>
      </c>
      <c r="AG55" s="96">
        <f t="shared" si="0"/>
        <v>0</v>
      </c>
      <c r="AH55" s="96">
        <f t="shared" si="0"/>
        <v>0</v>
      </c>
      <c r="AI55" s="97">
        <f t="shared" si="0"/>
        <v>0</v>
      </c>
      <c r="AJ55" s="63">
        <f t="shared" si="0"/>
        <v>0</v>
      </c>
      <c r="AK55" s="96">
        <f t="shared" si="0"/>
        <v>0</v>
      </c>
      <c r="AL55" s="169">
        <f t="shared" si="0"/>
        <v>0</v>
      </c>
      <c r="AM55" s="101">
        <f>SUM(H55:AL55)</f>
        <v>0</v>
      </c>
      <c r="AN55" s="224">
        <f>SUM(H55:AI55)</f>
        <v>0</v>
      </c>
      <c r="AO55" s="101">
        <f>ROUNDDOWN(AN55/4,1)</f>
        <v>0</v>
      </c>
      <c r="AP55" s="64">
        <f>ROUNDDOWN(AO55/$U$64,1)</f>
        <v>0</v>
      </c>
      <c r="AQ55" s="11"/>
    </row>
    <row r="56" spans="2:43" s="12" customFormat="1" ht="15" customHeight="1" thickBot="1">
      <c r="B56" s="11"/>
      <c r="C56" s="314" t="s">
        <v>140</v>
      </c>
      <c r="D56" s="315"/>
      <c r="E56" s="315"/>
      <c r="F56" s="315"/>
      <c r="G56" s="315"/>
      <c r="H56" s="190">
        <f aca="true" t="shared" si="1" ref="H56:AL56">ROUNDDOWN(H55/$U$65,1)</f>
        <v>0</v>
      </c>
      <c r="I56" s="188">
        <f t="shared" si="1"/>
        <v>0</v>
      </c>
      <c r="J56" s="188">
        <f t="shared" si="1"/>
        <v>0</v>
      </c>
      <c r="K56" s="188">
        <f t="shared" si="1"/>
        <v>0</v>
      </c>
      <c r="L56" s="188">
        <f t="shared" si="1"/>
        <v>0</v>
      </c>
      <c r="M56" s="188">
        <f t="shared" si="1"/>
        <v>0</v>
      </c>
      <c r="N56" s="191">
        <f t="shared" si="1"/>
        <v>0</v>
      </c>
      <c r="O56" s="190">
        <f t="shared" si="1"/>
        <v>0</v>
      </c>
      <c r="P56" s="188">
        <f t="shared" si="1"/>
        <v>0</v>
      </c>
      <c r="Q56" s="188">
        <f t="shared" si="1"/>
        <v>0</v>
      </c>
      <c r="R56" s="188">
        <f t="shared" si="1"/>
        <v>0</v>
      </c>
      <c r="S56" s="188">
        <f t="shared" si="1"/>
        <v>0</v>
      </c>
      <c r="T56" s="188">
        <f t="shared" si="1"/>
        <v>0</v>
      </c>
      <c r="U56" s="191">
        <f t="shared" si="1"/>
        <v>0</v>
      </c>
      <c r="V56" s="192">
        <f t="shared" si="1"/>
        <v>0</v>
      </c>
      <c r="W56" s="188">
        <f t="shared" si="1"/>
        <v>0</v>
      </c>
      <c r="X56" s="188">
        <f t="shared" si="1"/>
        <v>0</v>
      </c>
      <c r="Y56" s="188">
        <f t="shared" si="1"/>
        <v>0</v>
      </c>
      <c r="Z56" s="188">
        <f t="shared" si="1"/>
        <v>0</v>
      </c>
      <c r="AA56" s="188">
        <f t="shared" si="1"/>
        <v>0</v>
      </c>
      <c r="AB56" s="189">
        <f t="shared" si="1"/>
        <v>0</v>
      </c>
      <c r="AC56" s="190">
        <f t="shared" si="1"/>
        <v>0</v>
      </c>
      <c r="AD56" s="188">
        <f t="shared" si="1"/>
        <v>0</v>
      </c>
      <c r="AE56" s="188">
        <f t="shared" si="1"/>
        <v>0</v>
      </c>
      <c r="AF56" s="188">
        <f t="shared" si="1"/>
        <v>0</v>
      </c>
      <c r="AG56" s="188">
        <f t="shared" si="1"/>
        <v>0</v>
      </c>
      <c r="AH56" s="188">
        <f t="shared" si="1"/>
        <v>0</v>
      </c>
      <c r="AI56" s="189">
        <f t="shared" si="1"/>
        <v>0</v>
      </c>
      <c r="AJ56" s="193">
        <f t="shared" si="1"/>
        <v>0</v>
      </c>
      <c r="AK56" s="188">
        <f t="shared" si="1"/>
        <v>0</v>
      </c>
      <c r="AL56" s="194">
        <f t="shared" si="1"/>
        <v>0</v>
      </c>
      <c r="AM56" s="233" t="s">
        <v>118</v>
      </c>
      <c r="AN56" s="225" t="s">
        <v>25</v>
      </c>
      <c r="AO56" s="195" t="s">
        <v>25</v>
      </c>
      <c r="AP56" s="196" t="s">
        <v>25</v>
      </c>
      <c r="AQ56" s="11"/>
    </row>
    <row r="57" spans="2:43" s="12" customFormat="1" ht="15" customHeight="1" thickBot="1">
      <c r="B57" s="11"/>
      <c r="C57" s="317" t="s">
        <v>142</v>
      </c>
      <c r="D57" s="318"/>
      <c r="E57" s="318"/>
      <c r="F57" s="318"/>
      <c r="G57" s="318"/>
      <c r="H57" s="206" t="e">
        <f aca="true" t="shared" si="2" ref="H57:AL57">($H$6/3+1)*$U$65</f>
        <v>#VALUE!</v>
      </c>
      <c r="I57" s="204" t="e">
        <f t="shared" si="2"/>
        <v>#VALUE!</v>
      </c>
      <c r="J57" s="204" t="e">
        <f t="shared" si="2"/>
        <v>#VALUE!</v>
      </c>
      <c r="K57" s="204" t="e">
        <f t="shared" si="2"/>
        <v>#VALUE!</v>
      </c>
      <c r="L57" s="204" t="e">
        <f t="shared" si="2"/>
        <v>#VALUE!</v>
      </c>
      <c r="M57" s="204" t="e">
        <f t="shared" si="2"/>
        <v>#VALUE!</v>
      </c>
      <c r="N57" s="207" t="e">
        <f t="shared" si="2"/>
        <v>#VALUE!</v>
      </c>
      <c r="O57" s="206" t="e">
        <f t="shared" si="2"/>
        <v>#VALUE!</v>
      </c>
      <c r="P57" s="204" t="e">
        <f t="shared" si="2"/>
        <v>#VALUE!</v>
      </c>
      <c r="Q57" s="204" t="e">
        <f t="shared" si="2"/>
        <v>#VALUE!</v>
      </c>
      <c r="R57" s="204" t="e">
        <f t="shared" si="2"/>
        <v>#VALUE!</v>
      </c>
      <c r="S57" s="204" t="e">
        <f t="shared" si="2"/>
        <v>#VALUE!</v>
      </c>
      <c r="T57" s="204" t="e">
        <f t="shared" si="2"/>
        <v>#VALUE!</v>
      </c>
      <c r="U57" s="207" t="e">
        <f t="shared" si="2"/>
        <v>#VALUE!</v>
      </c>
      <c r="V57" s="208" t="e">
        <f t="shared" si="2"/>
        <v>#VALUE!</v>
      </c>
      <c r="W57" s="204" t="e">
        <f t="shared" si="2"/>
        <v>#VALUE!</v>
      </c>
      <c r="X57" s="204" t="e">
        <f t="shared" si="2"/>
        <v>#VALUE!</v>
      </c>
      <c r="Y57" s="204" t="e">
        <f t="shared" si="2"/>
        <v>#VALUE!</v>
      </c>
      <c r="Z57" s="204" t="e">
        <f t="shared" si="2"/>
        <v>#VALUE!</v>
      </c>
      <c r="AA57" s="204" t="e">
        <f t="shared" si="2"/>
        <v>#VALUE!</v>
      </c>
      <c r="AB57" s="205" t="e">
        <f t="shared" si="2"/>
        <v>#VALUE!</v>
      </c>
      <c r="AC57" s="206" t="e">
        <f t="shared" si="2"/>
        <v>#VALUE!</v>
      </c>
      <c r="AD57" s="204" t="e">
        <f t="shared" si="2"/>
        <v>#VALUE!</v>
      </c>
      <c r="AE57" s="204" t="e">
        <f t="shared" si="2"/>
        <v>#VALUE!</v>
      </c>
      <c r="AF57" s="204" t="e">
        <f t="shared" si="2"/>
        <v>#VALUE!</v>
      </c>
      <c r="AG57" s="204" t="e">
        <f t="shared" si="2"/>
        <v>#VALUE!</v>
      </c>
      <c r="AH57" s="204" t="e">
        <f t="shared" si="2"/>
        <v>#VALUE!</v>
      </c>
      <c r="AI57" s="205" t="e">
        <f t="shared" si="2"/>
        <v>#VALUE!</v>
      </c>
      <c r="AJ57" s="209" t="e">
        <f t="shared" si="2"/>
        <v>#VALUE!</v>
      </c>
      <c r="AK57" s="204" t="e">
        <f t="shared" si="2"/>
        <v>#VALUE!</v>
      </c>
      <c r="AL57" s="210" t="e">
        <f t="shared" si="2"/>
        <v>#VALUE!</v>
      </c>
      <c r="AM57" s="211" t="e">
        <f>SUM(H57:AL57)</f>
        <v>#VALUE!</v>
      </c>
      <c r="AN57" s="226" t="e">
        <f>SUM(H57:AI57)</f>
        <v>#VALUE!</v>
      </c>
      <c r="AO57" s="211" t="e">
        <f>ROUNDDOWN(AN57/4,1)</f>
        <v>#VALUE!</v>
      </c>
      <c r="AP57" s="212" t="s">
        <v>25</v>
      </c>
      <c r="AQ57" s="11"/>
    </row>
    <row r="58" spans="2:43" s="12" customFormat="1" ht="15" customHeight="1">
      <c r="B58" s="11"/>
      <c r="C58" s="270" t="s">
        <v>110</v>
      </c>
      <c r="D58" s="271"/>
      <c r="E58" s="271"/>
      <c r="F58" s="271"/>
      <c r="G58" s="271"/>
      <c r="H58" s="199"/>
      <c r="I58" s="197"/>
      <c r="J58" s="197"/>
      <c r="K58" s="197"/>
      <c r="L58" s="197"/>
      <c r="M58" s="197"/>
      <c r="N58" s="200"/>
      <c r="O58" s="199"/>
      <c r="P58" s="197"/>
      <c r="Q58" s="197"/>
      <c r="R58" s="197"/>
      <c r="S58" s="197"/>
      <c r="T58" s="197"/>
      <c r="U58" s="200"/>
      <c r="V58" s="199"/>
      <c r="W58" s="197"/>
      <c r="X58" s="197"/>
      <c r="Y58" s="197"/>
      <c r="Z58" s="197"/>
      <c r="AA58" s="197"/>
      <c r="AB58" s="200"/>
      <c r="AC58" s="199"/>
      <c r="AD58" s="197"/>
      <c r="AE58" s="197"/>
      <c r="AF58" s="197"/>
      <c r="AG58" s="197"/>
      <c r="AH58" s="197"/>
      <c r="AI58" s="198"/>
      <c r="AJ58" s="201"/>
      <c r="AK58" s="197"/>
      <c r="AL58" s="218"/>
      <c r="AM58" s="202" t="s">
        <v>118</v>
      </c>
      <c r="AN58" s="227" t="s">
        <v>118</v>
      </c>
      <c r="AO58" s="202" t="s">
        <v>118</v>
      </c>
      <c r="AP58" s="203" t="s">
        <v>118</v>
      </c>
      <c r="AQ58" s="11"/>
    </row>
    <row r="59" spans="2:43" s="12" customFormat="1" ht="15" customHeight="1">
      <c r="B59" s="11"/>
      <c r="C59" s="272" t="s">
        <v>135</v>
      </c>
      <c r="D59" s="273"/>
      <c r="E59" s="273"/>
      <c r="F59" s="273"/>
      <c r="G59" s="273"/>
      <c r="H59" s="162">
        <f>(ROUNDUP(H58/3,0)+1)*$U$65</f>
        <v>8</v>
      </c>
      <c r="I59" s="160">
        <f>(ROUNDUP(I58/3,0)+1)*$U$65</f>
        <v>8</v>
      </c>
      <c r="J59" s="160">
        <f aca="true" t="shared" si="3" ref="J59:AL59">(ROUNDUP(J58/3,0)+1)*$U$65</f>
        <v>8</v>
      </c>
      <c r="K59" s="160">
        <f t="shared" si="3"/>
        <v>8</v>
      </c>
      <c r="L59" s="160">
        <f t="shared" si="3"/>
        <v>8</v>
      </c>
      <c r="M59" s="160">
        <f t="shared" si="3"/>
        <v>8</v>
      </c>
      <c r="N59" s="163">
        <f t="shared" si="3"/>
        <v>8</v>
      </c>
      <c r="O59" s="162">
        <f t="shared" si="3"/>
        <v>8</v>
      </c>
      <c r="P59" s="160">
        <f t="shared" si="3"/>
        <v>8</v>
      </c>
      <c r="Q59" s="160">
        <f t="shared" si="3"/>
        <v>8</v>
      </c>
      <c r="R59" s="160">
        <f t="shared" si="3"/>
        <v>8</v>
      </c>
      <c r="S59" s="160">
        <f t="shared" si="3"/>
        <v>8</v>
      </c>
      <c r="T59" s="160">
        <f t="shared" si="3"/>
        <v>8</v>
      </c>
      <c r="U59" s="163">
        <f t="shared" si="3"/>
        <v>8</v>
      </c>
      <c r="V59" s="164">
        <f t="shared" si="3"/>
        <v>8</v>
      </c>
      <c r="W59" s="160">
        <f t="shared" si="3"/>
        <v>8</v>
      </c>
      <c r="X59" s="160">
        <f t="shared" si="3"/>
        <v>8</v>
      </c>
      <c r="Y59" s="160">
        <f t="shared" si="3"/>
        <v>8</v>
      </c>
      <c r="Z59" s="160">
        <f t="shared" si="3"/>
        <v>8</v>
      </c>
      <c r="AA59" s="160">
        <f t="shared" si="3"/>
        <v>8</v>
      </c>
      <c r="AB59" s="161">
        <f t="shared" si="3"/>
        <v>8</v>
      </c>
      <c r="AC59" s="162">
        <f t="shared" si="3"/>
        <v>8</v>
      </c>
      <c r="AD59" s="160">
        <f t="shared" si="3"/>
        <v>8</v>
      </c>
      <c r="AE59" s="160">
        <f t="shared" si="3"/>
        <v>8</v>
      </c>
      <c r="AF59" s="160">
        <f t="shared" si="3"/>
        <v>8</v>
      </c>
      <c r="AG59" s="160">
        <f t="shared" si="3"/>
        <v>8</v>
      </c>
      <c r="AH59" s="160">
        <f t="shared" si="3"/>
        <v>8</v>
      </c>
      <c r="AI59" s="161">
        <f t="shared" si="3"/>
        <v>8</v>
      </c>
      <c r="AJ59" s="176">
        <f t="shared" si="3"/>
        <v>8</v>
      </c>
      <c r="AK59" s="160">
        <f t="shared" si="3"/>
        <v>8</v>
      </c>
      <c r="AL59" s="170">
        <f t="shared" si="3"/>
        <v>8</v>
      </c>
      <c r="AM59" s="102">
        <f>SUM(H59:AL59)</f>
        <v>248</v>
      </c>
      <c r="AN59" s="228">
        <f>SUM(H59:AI59)</f>
        <v>224</v>
      </c>
      <c r="AO59" s="102">
        <f>ROUNDDOWN(AN59/4,1)</f>
        <v>56</v>
      </c>
      <c r="AP59" s="103" t="s">
        <v>118</v>
      </c>
      <c r="AQ59" s="11"/>
    </row>
    <row r="60" spans="2:43" s="12" customFormat="1" ht="15" customHeight="1" thickBot="1">
      <c r="B60" s="11"/>
      <c r="C60" s="310" t="s">
        <v>136</v>
      </c>
      <c r="D60" s="311"/>
      <c r="E60" s="311"/>
      <c r="F60" s="311"/>
      <c r="G60" s="311"/>
      <c r="H60" s="156" t="str">
        <f>IF(H55&gt;=H59,"○","×")</f>
        <v>×</v>
      </c>
      <c r="I60" s="154" t="str">
        <f aca="true" t="shared" si="4" ref="I60:AL60">IF(I55&gt;=I59,"○","×")</f>
        <v>×</v>
      </c>
      <c r="J60" s="154" t="str">
        <f t="shared" si="4"/>
        <v>×</v>
      </c>
      <c r="K60" s="154" t="str">
        <f t="shared" si="4"/>
        <v>×</v>
      </c>
      <c r="L60" s="154" t="str">
        <f t="shared" si="4"/>
        <v>×</v>
      </c>
      <c r="M60" s="154" t="str">
        <f t="shared" si="4"/>
        <v>×</v>
      </c>
      <c r="N60" s="157" t="str">
        <f t="shared" si="4"/>
        <v>×</v>
      </c>
      <c r="O60" s="156" t="str">
        <f t="shared" si="4"/>
        <v>×</v>
      </c>
      <c r="P60" s="154" t="str">
        <f t="shared" si="4"/>
        <v>×</v>
      </c>
      <c r="Q60" s="154" t="str">
        <f t="shared" si="4"/>
        <v>×</v>
      </c>
      <c r="R60" s="154" t="str">
        <f t="shared" si="4"/>
        <v>×</v>
      </c>
      <c r="S60" s="154" t="str">
        <f t="shared" si="4"/>
        <v>×</v>
      </c>
      <c r="T60" s="154" t="str">
        <f t="shared" si="4"/>
        <v>×</v>
      </c>
      <c r="U60" s="157" t="str">
        <f t="shared" si="4"/>
        <v>×</v>
      </c>
      <c r="V60" s="156" t="str">
        <f t="shared" si="4"/>
        <v>×</v>
      </c>
      <c r="W60" s="154" t="str">
        <f t="shared" si="4"/>
        <v>×</v>
      </c>
      <c r="X60" s="154" t="str">
        <f t="shared" si="4"/>
        <v>×</v>
      </c>
      <c r="Y60" s="154" t="str">
        <f t="shared" si="4"/>
        <v>×</v>
      </c>
      <c r="Z60" s="154" t="str">
        <f t="shared" si="4"/>
        <v>×</v>
      </c>
      <c r="AA60" s="154" t="str">
        <f t="shared" si="4"/>
        <v>×</v>
      </c>
      <c r="AB60" s="157" t="str">
        <f t="shared" si="4"/>
        <v>×</v>
      </c>
      <c r="AC60" s="156" t="str">
        <f t="shared" si="4"/>
        <v>×</v>
      </c>
      <c r="AD60" s="154" t="str">
        <f t="shared" si="4"/>
        <v>×</v>
      </c>
      <c r="AE60" s="154" t="str">
        <f t="shared" si="4"/>
        <v>×</v>
      </c>
      <c r="AF60" s="154" t="str">
        <f t="shared" si="4"/>
        <v>×</v>
      </c>
      <c r="AG60" s="154" t="str">
        <f t="shared" si="4"/>
        <v>×</v>
      </c>
      <c r="AH60" s="154" t="str">
        <f t="shared" si="4"/>
        <v>×</v>
      </c>
      <c r="AI60" s="155" t="str">
        <f t="shared" si="4"/>
        <v>×</v>
      </c>
      <c r="AJ60" s="177" t="str">
        <f t="shared" si="4"/>
        <v>×</v>
      </c>
      <c r="AK60" s="154" t="str">
        <f t="shared" si="4"/>
        <v>×</v>
      </c>
      <c r="AL60" s="171" t="str">
        <f t="shared" si="4"/>
        <v>×</v>
      </c>
      <c r="AM60" s="234" t="s">
        <v>118</v>
      </c>
      <c r="AN60" s="220" t="s">
        <v>25</v>
      </c>
      <c r="AO60" s="158" t="s">
        <v>25</v>
      </c>
      <c r="AP60" s="159" t="s">
        <v>25</v>
      </c>
      <c r="AQ60" s="11"/>
    </row>
    <row r="61" spans="2:43" ht="6" customHeight="1">
      <c r="B61" s="3"/>
      <c r="C61" s="14"/>
      <c r="D61" s="15"/>
      <c r="E61" s="16"/>
      <c r="F61" s="17"/>
      <c r="G61" s="1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8"/>
      <c r="AO61" s="18"/>
      <c r="AP61" s="19"/>
      <c r="AQ61" s="3"/>
    </row>
    <row r="62" spans="2:43" ht="17.25" customHeight="1">
      <c r="B62" s="3"/>
      <c r="C62" s="14"/>
      <c r="D62" s="15"/>
      <c r="E62" s="16"/>
      <c r="F62" s="17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8"/>
      <c r="AO62" s="18"/>
      <c r="AP62" s="19"/>
      <c r="AQ62" s="3"/>
    </row>
    <row r="63" spans="2:43" ht="11.25" customHeight="1" thickBot="1">
      <c r="B63" s="3"/>
      <c r="C63" s="131"/>
      <c r="D63" s="132"/>
      <c r="E63" s="133"/>
      <c r="F63" s="134"/>
      <c r="G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/>
      <c r="AH63" s="136"/>
      <c r="AI63" s="136"/>
      <c r="AJ63" s="136"/>
      <c r="AK63" s="136"/>
      <c r="AL63" s="136"/>
      <c r="AM63" s="136"/>
      <c r="AN63" s="137"/>
      <c r="AO63" s="137"/>
      <c r="AP63" s="138"/>
      <c r="AQ63" s="3"/>
    </row>
    <row r="64" spans="2:43" s="21" customFormat="1" ht="27" thickBot="1">
      <c r="B64" s="20"/>
      <c r="C64" s="149"/>
      <c r="D64" s="105" t="s">
        <v>32</v>
      </c>
      <c r="E64" s="106"/>
      <c r="F64" s="106"/>
      <c r="G64" s="106"/>
      <c r="H64" s="106"/>
      <c r="I64" s="106"/>
      <c r="J64" s="106"/>
      <c r="K64" s="104"/>
      <c r="L64" s="106"/>
      <c r="M64" s="106"/>
      <c r="N64" s="106"/>
      <c r="O64" s="106"/>
      <c r="P64" s="106"/>
      <c r="U64" s="265">
        <v>40</v>
      </c>
      <c r="V64" s="266"/>
      <c r="W64" s="106" t="s">
        <v>33</v>
      </c>
      <c r="X64" s="106"/>
      <c r="Y64" s="106" t="s">
        <v>92</v>
      </c>
      <c r="Z64" s="107"/>
      <c r="AA64" s="107"/>
      <c r="AB64" s="106"/>
      <c r="AC64" s="107"/>
      <c r="AD64" s="107"/>
      <c r="AE64" s="107"/>
      <c r="AF64" s="107"/>
      <c r="AG64" s="20"/>
      <c r="AH64" s="20"/>
      <c r="AI64" s="20"/>
      <c r="AJ64" s="20"/>
      <c r="AK64" s="20"/>
      <c r="AL64" s="20"/>
      <c r="AM64" s="20"/>
      <c r="AN64" s="22"/>
      <c r="AO64" s="22"/>
      <c r="AP64" s="140"/>
      <c r="AQ64" s="20"/>
    </row>
    <row r="65" spans="2:43" s="21" customFormat="1" ht="27" thickBot="1">
      <c r="B65" s="20"/>
      <c r="C65" s="149"/>
      <c r="D65" s="105" t="s">
        <v>34</v>
      </c>
      <c r="E65" s="106"/>
      <c r="F65" s="106"/>
      <c r="G65" s="106"/>
      <c r="H65" s="106"/>
      <c r="I65" s="106"/>
      <c r="J65" s="106"/>
      <c r="K65" s="104"/>
      <c r="L65" s="106"/>
      <c r="M65" s="106"/>
      <c r="N65" s="106"/>
      <c r="O65" s="106"/>
      <c r="P65" s="106"/>
      <c r="U65" s="265">
        <v>8</v>
      </c>
      <c r="V65" s="266"/>
      <c r="W65" s="106" t="s">
        <v>33</v>
      </c>
      <c r="X65" s="106"/>
      <c r="Y65" s="106" t="s">
        <v>93</v>
      </c>
      <c r="Z65" s="107"/>
      <c r="AA65" s="107"/>
      <c r="AB65" s="106"/>
      <c r="AC65" s="107"/>
      <c r="AD65" s="107"/>
      <c r="AE65" s="107"/>
      <c r="AF65" s="107"/>
      <c r="AG65" s="20"/>
      <c r="AH65" s="20"/>
      <c r="AI65" s="20"/>
      <c r="AJ65" s="20"/>
      <c r="AK65" s="20"/>
      <c r="AL65" s="20"/>
      <c r="AM65" s="20"/>
      <c r="AN65" s="22"/>
      <c r="AO65" s="22"/>
      <c r="AP65" s="140"/>
      <c r="AQ65" s="20"/>
    </row>
    <row r="66" spans="2:43" s="21" customFormat="1" ht="9" customHeight="1" thickBot="1">
      <c r="B66" s="20"/>
      <c r="C66" s="149"/>
      <c r="D66" s="105"/>
      <c r="E66" s="106"/>
      <c r="F66" s="106"/>
      <c r="G66" s="106"/>
      <c r="H66" s="106"/>
      <c r="I66" s="106"/>
      <c r="J66" s="106"/>
      <c r="K66" s="104"/>
      <c r="L66" s="106"/>
      <c r="M66" s="106"/>
      <c r="N66" s="106"/>
      <c r="O66" s="106"/>
      <c r="P66" s="106"/>
      <c r="Q66" s="106"/>
      <c r="R66" s="106"/>
      <c r="S66" s="108"/>
      <c r="T66" s="108"/>
      <c r="U66" s="106"/>
      <c r="V66" s="106"/>
      <c r="W66" s="106"/>
      <c r="X66" s="106"/>
      <c r="Y66" s="106"/>
      <c r="Z66" s="106"/>
      <c r="AA66" s="106"/>
      <c r="AB66" s="107"/>
      <c r="AC66" s="107"/>
      <c r="AD66" s="107"/>
      <c r="AE66" s="107"/>
      <c r="AF66" s="107"/>
      <c r="AG66" s="20"/>
      <c r="AH66" s="20"/>
      <c r="AI66" s="20"/>
      <c r="AJ66" s="20"/>
      <c r="AK66" s="20"/>
      <c r="AL66" s="20"/>
      <c r="AM66" s="20"/>
      <c r="AN66" s="22"/>
      <c r="AO66" s="22"/>
      <c r="AP66" s="140"/>
      <c r="AQ66" s="20"/>
    </row>
    <row r="67" spans="2:43" s="21" customFormat="1" ht="28.5" customHeight="1" thickBot="1">
      <c r="B67" s="20"/>
      <c r="C67" s="149"/>
      <c r="D67" s="316" t="s">
        <v>109</v>
      </c>
      <c r="E67" s="316"/>
      <c r="F67" s="316"/>
      <c r="G67" s="108" t="s">
        <v>35</v>
      </c>
      <c r="H67" s="267">
        <v>0.25</v>
      </c>
      <c r="I67" s="268"/>
      <c r="J67" s="269"/>
      <c r="L67" s="108" t="s">
        <v>36</v>
      </c>
      <c r="N67" s="108" t="s">
        <v>37</v>
      </c>
      <c r="P67" s="267">
        <v>0.875</v>
      </c>
      <c r="Q67" s="268"/>
      <c r="R67" s="269"/>
      <c r="S67" s="106" t="s">
        <v>38</v>
      </c>
      <c r="X67" s="106"/>
      <c r="Y67" s="106"/>
      <c r="Z67" s="106"/>
      <c r="AA67" s="106"/>
      <c r="AB67" s="107"/>
      <c r="AC67" s="107"/>
      <c r="AD67" s="107"/>
      <c r="AE67" s="107"/>
      <c r="AF67" s="107"/>
      <c r="AG67" s="20"/>
      <c r="AH67" s="20"/>
      <c r="AI67" s="20"/>
      <c r="AJ67" s="20"/>
      <c r="AK67" s="20"/>
      <c r="AL67" s="20"/>
      <c r="AM67" s="20"/>
      <c r="AN67" s="22"/>
      <c r="AO67" s="22"/>
      <c r="AP67" s="140"/>
      <c r="AQ67" s="20"/>
    </row>
    <row r="68" spans="2:43" s="21" customFormat="1" ht="9.75" customHeight="1">
      <c r="B68" s="20"/>
      <c r="C68" s="139"/>
      <c r="D68" s="106"/>
      <c r="E68" s="106"/>
      <c r="F68" s="108"/>
      <c r="G68" s="111"/>
      <c r="H68" s="106"/>
      <c r="I68" s="106"/>
      <c r="J68" s="109"/>
      <c r="K68" s="109"/>
      <c r="L68" s="109"/>
      <c r="M68" s="109"/>
      <c r="N68" s="109"/>
      <c r="O68" s="106"/>
      <c r="P68" s="106"/>
      <c r="R68" s="106"/>
      <c r="S68" s="106"/>
      <c r="T68" s="106"/>
      <c r="U68" s="106"/>
      <c r="V68" s="110"/>
      <c r="W68" s="106"/>
      <c r="Y68" s="106"/>
      <c r="Z68" s="106"/>
      <c r="AA68" s="106"/>
      <c r="AB68" s="107"/>
      <c r="AC68" s="107"/>
      <c r="AD68" s="107"/>
      <c r="AE68" s="107"/>
      <c r="AF68" s="107"/>
      <c r="AG68" s="20"/>
      <c r="AH68" s="20"/>
      <c r="AI68" s="20"/>
      <c r="AJ68" s="20"/>
      <c r="AK68" s="20"/>
      <c r="AL68" s="20"/>
      <c r="AM68" s="20"/>
      <c r="AN68" s="22"/>
      <c r="AO68" s="22"/>
      <c r="AP68" s="140"/>
      <c r="AQ68" s="20"/>
    </row>
    <row r="69" spans="2:43" s="21" customFormat="1" ht="9.75" customHeight="1">
      <c r="B69" s="20"/>
      <c r="C69" s="139"/>
      <c r="D69" s="106"/>
      <c r="E69" s="106"/>
      <c r="F69" s="108"/>
      <c r="G69" s="111"/>
      <c r="H69" s="106"/>
      <c r="I69" s="106"/>
      <c r="J69" s="109"/>
      <c r="K69" s="109"/>
      <c r="L69" s="109"/>
      <c r="M69" s="109"/>
      <c r="N69" s="109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7"/>
      <c r="AD69" s="107"/>
      <c r="AE69" s="107"/>
      <c r="AF69" s="107"/>
      <c r="AG69" s="20"/>
      <c r="AH69" s="20"/>
      <c r="AI69" s="20"/>
      <c r="AJ69" s="20"/>
      <c r="AK69" s="20"/>
      <c r="AL69" s="20"/>
      <c r="AM69" s="20"/>
      <c r="AN69" s="22"/>
      <c r="AO69" s="22"/>
      <c r="AP69" s="140"/>
      <c r="AQ69" s="20"/>
    </row>
    <row r="70" spans="2:43" s="21" customFormat="1" ht="9.75" customHeight="1">
      <c r="B70" s="20"/>
      <c r="C70" s="139"/>
      <c r="D70" s="106"/>
      <c r="E70" s="106"/>
      <c r="F70" s="108"/>
      <c r="G70" s="111"/>
      <c r="H70" s="106"/>
      <c r="I70" s="106"/>
      <c r="J70" s="109"/>
      <c r="K70" s="109"/>
      <c r="L70" s="109"/>
      <c r="M70" s="109"/>
      <c r="N70" s="109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7"/>
      <c r="AC70" s="107"/>
      <c r="AD70" s="107"/>
      <c r="AE70" s="107"/>
      <c r="AF70" s="107"/>
      <c r="AG70" s="20"/>
      <c r="AH70" s="20"/>
      <c r="AI70" s="20"/>
      <c r="AJ70" s="20"/>
      <c r="AK70" s="20"/>
      <c r="AL70" s="20"/>
      <c r="AM70" s="20"/>
      <c r="AN70" s="22"/>
      <c r="AO70" s="22"/>
      <c r="AP70" s="140"/>
      <c r="AQ70" s="20"/>
    </row>
    <row r="71" spans="2:43" s="21" customFormat="1" ht="21.75" customHeight="1" thickBot="1">
      <c r="B71" s="20"/>
      <c r="C71" s="142"/>
      <c r="D71" s="106" t="s">
        <v>94</v>
      </c>
      <c r="E71" s="106"/>
      <c r="F71" s="108"/>
      <c r="G71" s="111"/>
      <c r="H71" s="106"/>
      <c r="I71" s="106"/>
      <c r="J71" s="109"/>
      <c r="K71" s="109"/>
      <c r="L71" s="109"/>
      <c r="M71" s="109"/>
      <c r="N71" s="109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7"/>
      <c r="AC71" s="107"/>
      <c r="AD71" s="107"/>
      <c r="AE71" s="107"/>
      <c r="AF71" s="107"/>
      <c r="AG71" s="20"/>
      <c r="AH71" s="20"/>
      <c r="AI71" s="20"/>
      <c r="AJ71" s="20"/>
      <c r="AK71" s="20"/>
      <c r="AL71" s="20"/>
      <c r="AM71" s="20"/>
      <c r="AN71" s="22"/>
      <c r="AO71" s="22"/>
      <c r="AP71" s="140"/>
      <c r="AQ71" s="20"/>
    </row>
    <row r="72" spans="2:43" s="21" customFormat="1" ht="24" customHeight="1">
      <c r="B72" s="20"/>
      <c r="C72" s="141"/>
      <c r="D72" s="304" t="s">
        <v>47</v>
      </c>
      <c r="E72" s="305"/>
      <c r="F72" s="112" t="s">
        <v>48</v>
      </c>
      <c r="G72" s="300" t="s">
        <v>49</v>
      </c>
      <c r="H72" s="300"/>
      <c r="I72" s="300"/>
      <c r="J72" s="300"/>
      <c r="K72" s="113" t="s">
        <v>36</v>
      </c>
      <c r="L72" s="300" t="s">
        <v>51</v>
      </c>
      <c r="M72" s="300"/>
      <c r="N72" s="300"/>
      <c r="O72" s="300"/>
      <c r="P72" s="113" t="s">
        <v>52</v>
      </c>
      <c r="Q72" s="300" t="s">
        <v>53</v>
      </c>
      <c r="R72" s="300"/>
      <c r="S72" s="300"/>
      <c r="T72" s="300"/>
      <c r="U72" s="113" t="s">
        <v>36</v>
      </c>
      <c r="V72" s="300" t="s">
        <v>54</v>
      </c>
      <c r="W72" s="300"/>
      <c r="X72" s="300"/>
      <c r="Y72" s="300"/>
      <c r="Z72" s="114" t="s">
        <v>55</v>
      </c>
      <c r="AA72" s="300" t="s">
        <v>56</v>
      </c>
      <c r="AB72" s="300"/>
      <c r="AC72" s="300"/>
      <c r="AD72" s="301"/>
      <c r="AE72" s="107"/>
      <c r="AF72" s="107"/>
      <c r="AG72" s="20"/>
      <c r="AH72" s="20"/>
      <c r="AI72" s="20"/>
      <c r="AJ72" s="20"/>
      <c r="AK72" s="20"/>
      <c r="AL72" s="20"/>
      <c r="AM72" s="20"/>
      <c r="AN72" s="22"/>
      <c r="AO72" s="22"/>
      <c r="AP72" s="140"/>
      <c r="AQ72" s="20"/>
    </row>
    <row r="73" spans="3:42" ht="24" customHeight="1">
      <c r="C73" s="142"/>
      <c r="D73" s="302"/>
      <c r="E73" s="303"/>
      <c r="F73" s="122"/>
      <c r="G73" s="251"/>
      <c r="H73" s="251"/>
      <c r="I73" s="251"/>
      <c r="J73" s="251"/>
      <c r="K73" s="115" t="s">
        <v>36</v>
      </c>
      <c r="L73" s="251"/>
      <c r="M73" s="252"/>
      <c r="N73" s="252"/>
      <c r="O73" s="252"/>
      <c r="P73" s="115" t="s">
        <v>52</v>
      </c>
      <c r="Q73" s="251"/>
      <c r="R73" s="252"/>
      <c r="S73" s="252"/>
      <c r="T73" s="252"/>
      <c r="U73" s="116" t="s">
        <v>36</v>
      </c>
      <c r="V73" s="251"/>
      <c r="W73" s="252"/>
      <c r="X73" s="252"/>
      <c r="Y73" s="252"/>
      <c r="Z73" s="117" t="s">
        <v>55</v>
      </c>
      <c r="AA73" s="118"/>
      <c r="AB73" s="119" t="s">
        <v>33</v>
      </c>
      <c r="AC73" s="120"/>
      <c r="AD73" s="121" t="s">
        <v>60</v>
      </c>
      <c r="AE73" s="106"/>
      <c r="AF73" s="106"/>
      <c r="AG73" s="3"/>
      <c r="AH73" s="3"/>
      <c r="AI73" s="3"/>
      <c r="AJ73" s="3"/>
      <c r="AK73" s="3"/>
      <c r="AL73" s="3"/>
      <c r="AM73" s="3"/>
      <c r="AN73" s="9"/>
      <c r="AO73" s="9"/>
      <c r="AP73" s="143"/>
    </row>
    <row r="74" spans="3:42" ht="24" customHeight="1">
      <c r="C74" s="142"/>
      <c r="D74" s="302"/>
      <c r="E74" s="303"/>
      <c r="F74" s="122"/>
      <c r="G74" s="251"/>
      <c r="H74" s="251"/>
      <c r="I74" s="251"/>
      <c r="J74" s="251"/>
      <c r="K74" s="115" t="s">
        <v>36</v>
      </c>
      <c r="L74" s="251"/>
      <c r="M74" s="252"/>
      <c r="N74" s="252"/>
      <c r="O74" s="252"/>
      <c r="P74" s="115" t="s">
        <v>52</v>
      </c>
      <c r="Q74" s="251"/>
      <c r="R74" s="252"/>
      <c r="S74" s="252"/>
      <c r="T74" s="252"/>
      <c r="U74" s="116" t="s">
        <v>36</v>
      </c>
      <c r="V74" s="251"/>
      <c r="W74" s="252"/>
      <c r="X74" s="252"/>
      <c r="Y74" s="252"/>
      <c r="Z74" s="117" t="s">
        <v>55</v>
      </c>
      <c r="AA74" s="118"/>
      <c r="AB74" s="119" t="s">
        <v>33</v>
      </c>
      <c r="AC74" s="120"/>
      <c r="AD74" s="121" t="s">
        <v>60</v>
      </c>
      <c r="AE74" s="106"/>
      <c r="AF74" s="106"/>
      <c r="AG74" s="3"/>
      <c r="AH74" s="3"/>
      <c r="AI74" s="3"/>
      <c r="AJ74" s="3"/>
      <c r="AK74" s="3"/>
      <c r="AL74" s="3"/>
      <c r="AM74" s="3"/>
      <c r="AN74" s="9"/>
      <c r="AO74" s="9"/>
      <c r="AP74" s="143"/>
    </row>
    <row r="75" spans="3:42" ht="24" customHeight="1">
      <c r="C75" s="142"/>
      <c r="D75" s="302"/>
      <c r="E75" s="303"/>
      <c r="F75" s="122"/>
      <c r="G75" s="251"/>
      <c r="H75" s="251"/>
      <c r="I75" s="251"/>
      <c r="J75" s="251"/>
      <c r="K75" s="115" t="s">
        <v>36</v>
      </c>
      <c r="L75" s="251"/>
      <c r="M75" s="252"/>
      <c r="N75" s="252"/>
      <c r="O75" s="252"/>
      <c r="P75" s="115" t="s">
        <v>52</v>
      </c>
      <c r="Q75" s="251"/>
      <c r="R75" s="252"/>
      <c r="S75" s="252"/>
      <c r="T75" s="252"/>
      <c r="U75" s="116" t="s">
        <v>36</v>
      </c>
      <c r="V75" s="251"/>
      <c r="W75" s="252"/>
      <c r="X75" s="252"/>
      <c r="Y75" s="252"/>
      <c r="Z75" s="117" t="s">
        <v>55</v>
      </c>
      <c r="AA75" s="118"/>
      <c r="AB75" s="119" t="s">
        <v>33</v>
      </c>
      <c r="AC75" s="120"/>
      <c r="AD75" s="121" t="s">
        <v>60</v>
      </c>
      <c r="AE75" s="106"/>
      <c r="AF75" s="106"/>
      <c r="AG75" s="3"/>
      <c r="AH75" s="3"/>
      <c r="AI75" s="3"/>
      <c r="AJ75" s="3"/>
      <c r="AK75" s="3"/>
      <c r="AL75" s="3"/>
      <c r="AM75" s="3"/>
      <c r="AN75" s="9"/>
      <c r="AO75" s="9"/>
      <c r="AP75" s="143"/>
    </row>
    <row r="76" spans="3:42" ht="24" customHeight="1">
      <c r="C76" s="142"/>
      <c r="D76" s="302"/>
      <c r="E76" s="303"/>
      <c r="F76" s="122"/>
      <c r="G76" s="251"/>
      <c r="H76" s="251"/>
      <c r="I76" s="251"/>
      <c r="J76" s="251"/>
      <c r="K76" s="115" t="s">
        <v>36</v>
      </c>
      <c r="L76" s="251"/>
      <c r="M76" s="252"/>
      <c r="N76" s="252"/>
      <c r="O76" s="252"/>
      <c r="P76" s="115" t="s">
        <v>52</v>
      </c>
      <c r="Q76" s="252"/>
      <c r="R76" s="252"/>
      <c r="S76" s="252"/>
      <c r="T76" s="252"/>
      <c r="U76" s="116" t="s">
        <v>36</v>
      </c>
      <c r="V76" s="252"/>
      <c r="W76" s="252"/>
      <c r="X76" s="252"/>
      <c r="Y76" s="252"/>
      <c r="Z76" s="117" t="s">
        <v>55</v>
      </c>
      <c r="AA76" s="118"/>
      <c r="AB76" s="119" t="s">
        <v>33</v>
      </c>
      <c r="AC76" s="120"/>
      <c r="AD76" s="121" t="s">
        <v>60</v>
      </c>
      <c r="AE76" s="106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43"/>
    </row>
    <row r="77" spans="3:42" ht="24" customHeight="1">
      <c r="C77" s="142"/>
      <c r="D77" s="302"/>
      <c r="E77" s="303"/>
      <c r="F77" s="122"/>
      <c r="G77" s="251"/>
      <c r="H77" s="251"/>
      <c r="I77" s="251"/>
      <c r="J77" s="251"/>
      <c r="K77" s="115" t="s">
        <v>36</v>
      </c>
      <c r="L77" s="251"/>
      <c r="M77" s="252"/>
      <c r="N77" s="252"/>
      <c r="O77" s="252"/>
      <c r="P77" s="115" t="s">
        <v>52</v>
      </c>
      <c r="Q77" s="252"/>
      <c r="R77" s="252"/>
      <c r="S77" s="252"/>
      <c r="T77" s="252"/>
      <c r="U77" s="116" t="s">
        <v>36</v>
      </c>
      <c r="V77" s="252"/>
      <c r="W77" s="252"/>
      <c r="X77" s="252"/>
      <c r="Y77" s="252"/>
      <c r="Z77" s="117" t="s">
        <v>55</v>
      </c>
      <c r="AA77" s="118"/>
      <c r="AB77" s="119" t="s">
        <v>33</v>
      </c>
      <c r="AC77" s="120"/>
      <c r="AD77" s="121" t="s">
        <v>60</v>
      </c>
      <c r="AE77" s="106"/>
      <c r="AF77" s="106"/>
      <c r="AG77" s="3"/>
      <c r="AH77" s="3"/>
      <c r="AI77" s="3"/>
      <c r="AJ77" s="3"/>
      <c r="AK77" s="3"/>
      <c r="AL77" s="3"/>
      <c r="AM77" s="3"/>
      <c r="AN77" s="9"/>
      <c r="AO77" s="9"/>
      <c r="AP77" s="143"/>
    </row>
    <row r="78" spans="3:42" ht="24" customHeight="1">
      <c r="C78" s="142"/>
      <c r="D78" s="302"/>
      <c r="E78" s="303"/>
      <c r="F78" s="122"/>
      <c r="G78" s="251"/>
      <c r="H78" s="251"/>
      <c r="I78" s="251"/>
      <c r="J78" s="251"/>
      <c r="K78" s="115" t="s">
        <v>36</v>
      </c>
      <c r="L78" s="251"/>
      <c r="M78" s="252"/>
      <c r="N78" s="252"/>
      <c r="O78" s="252"/>
      <c r="P78" s="115" t="s">
        <v>52</v>
      </c>
      <c r="Q78" s="251"/>
      <c r="R78" s="252"/>
      <c r="S78" s="252"/>
      <c r="T78" s="252"/>
      <c r="U78" s="116" t="s">
        <v>36</v>
      </c>
      <c r="V78" s="251"/>
      <c r="W78" s="252"/>
      <c r="X78" s="252"/>
      <c r="Y78" s="252"/>
      <c r="Z78" s="117" t="s">
        <v>55</v>
      </c>
      <c r="AA78" s="118"/>
      <c r="AB78" s="119" t="s">
        <v>33</v>
      </c>
      <c r="AC78" s="120"/>
      <c r="AD78" s="121" t="s">
        <v>60</v>
      </c>
      <c r="AE78" s="106"/>
      <c r="AF78" s="106"/>
      <c r="AG78" s="3"/>
      <c r="AH78" s="3"/>
      <c r="AI78" s="3"/>
      <c r="AJ78" s="3"/>
      <c r="AK78" s="3"/>
      <c r="AL78" s="3"/>
      <c r="AM78" s="3"/>
      <c r="AN78" s="9"/>
      <c r="AO78" s="9"/>
      <c r="AP78" s="143"/>
    </row>
    <row r="79" spans="3:42" ht="24" customHeight="1">
      <c r="C79" s="142"/>
      <c r="D79" s="302"/>
      <c r="E79" s="303"/>
      <c r="F79" s="122"/>
      <c r="G79" s="251"/>
      <c r="H79" s="251"/>
      <c r="I79" s="251"/>
      <c r="J79" s="251"/>
      <c r="K79" s="115" t="s">
        <v>36</v>
      </c>
      <c r="L79" s="252"/>
      <c r="M79" s="252"/>
      <c r="N79" s="252"/>
      <c r="O79" s="252"/>
      <c r="P79" s="115" t="s">
        <v>52</v>
      </c>
      <c r="Q79" s="252"/>
      <c r="R79" s="252"/>
      <c r="S79" s="252"/>
      <c r="T79" s="252"/>
      <c r="U79" s="116" t="s">
        <v>36</v>
      </c>
      <c r="V79" s="252"/>
      <c r="W79" s="252"/>
      <c r="X79" s="252"/>
      <c r="Y79" s="252"/>
      <c r="Z79" s="117" t="s">
        <v>55</v>
      </c>
      <c r="AA79" s="118"/>
      <c r="AB79" s="119" t="s">
        <v>33</v>
      </c>
      <c r="AC79" s="120"/>
      <c r="AD79" s="121" t="s">
        <v>60</v>
      </c>
      <c r="AE79" s="106"/>
      <c r="AF79" s="106"/>
      <c r="AG79" s="3"/>
      <c r="AH79" s="3"/>
      <c r="AI79" s="3"/>
      <c r="AJ79" s="3"/>
      <c r="AK79" s="3"/>
      <c r="AL79" s="3"/>
      <c r="AM79" s="3"/>
      <c r="AN79" s="9"/>
      <c r="AO79" s="9"/>
      <c r="AP79" s="143"/>
    </row>
    <row r="80" spans="3:42" ht="24" customHeight="1">
      <c r="C80" s="142"/>
      <c r="D80" s="249"/>
      <c r="E80" s="250"/>
      <c r="F80" s="122"/>
      <c r="G80" s="251"/>
      <c r="H80" s="251"/>
      <c r="I80" s="251"/>
      <c r="J80" s="251"/>
      <c r="K80" s="115" t="s">
        <v>36</v>
      </c>
      <c r="L80" s="252"/>
      <c r="M80" s="252"/>
      <c r="N80" s="252"/>
      <c r="O80" s="252"/>
      <c r="P80" s="115" t="s">
        <v>52</v>
      </c>
      <c r="Q80" s="252"/>
      <c r="R80" s="252"/>
      <c r="S80" s="252"/>
      <c r="T80" s="252"/>
      <c r="U80" s="116" t="s">
        <v>36</v>
      </c>
      <c r="V80" s="252"/>
      <c r="W80" s="252"/>
      <c r="X80" s="252"/>
      <c r="Y80" s="252"/>
      <c r="Z80" s="117" t="s">
        <v>55</v>
      </c>
      <c r="AA80" s="118"/>
      <c r="AB80" s="119" t="s">
        <v>33</v>
      </c>
      <c r="AC80" s="120"/>
      <c r="AD80" s="121" t="s">
        <v>60</v>
      </c>
      <c r="AE80" s="106"/>
      <c r="AF80" s="106"/>
      <c r="AG80" s="3"/>
      <c r="AH80" s="3"/>
      <c r="AI80" s="3"/>
      <c r="AJ80" s="3"/>
      <c r="AK80" s="3"/>
      <c r="AL80" s="3"/>
      <c r="AM80" s="3"/>
      <c r="AN80" s="9"/>
      <c r="AO80" s="9"/>
      <c r="AP80" s="143"/>
    </row>
    <row r="81" spans="3:42" ht="24" customHeight="1">
      <c r="C81" s="142"/>
      <c r="D81" s="249"/>
      <c r="E81" s="250"/>
      <c r="F81" s="122"/>
      <c r="G81" s="251"/>
      <c r="H81" s="251"/>
      <c r="I81" s="251"/>
      <c r="J81" s="251"/>
      <c r="K81" s="115" t="s">
        <v>36</v>
      </c>
      <c r="L81" s="252"/>
      <c r="M81" s="252"/>
      <c r="N81" s="252"/>
      <c r="O81" s="252"/>
      <c r="P81" s="115" t="s">
        <v>52</v>
      </c>
      <c r="Q81" s="252"/>
      <c r="R81" s="252"/>
      <c r="S81" s="252"/>
      <c r="T81" s="252"/>
      <c r="U81" s="116" t="s">
        <v>36</v>
      </c>
      <c r="V81" s="252"/>
      <c r="W81" s="252"/>
      <c r="X81" s="252"/>
      <c r="Y81" s="252"/>
      <c r="Z81" s="117" t="s">
        <v>55</v>
      </c>
      <c r="AA81" s="118"/>
      <c r="AB81" s="119" t="s">
        <v>33</v>
      </c>
      <c r="AC81" s="120"/>
      <c r="AD81" s="121" t="s">
        <v>60</v>
      </c>
      <c r="AE81" s="106"/>
      <c r="AF81" s="106"/>
      <c r="AG81" s="3"/>
      <c r="AH81" s="3"/>
      <c r="AI81" s="3"/>
      <c r="AJ81" s="3"/>
      <c r="AK81" s="3"/>
      <c r="AL81" s="3"/>
      <c r="AM81" s="3"/>
      <c r="AN81" s="9"/>
      <c r="AO81" s="9"/>
      <c r="AP81" s="143"/>
    </row>
    <row r="82" spans="3:42" ht="24" customHeight="1">
      <c r="C82" s="142"/>
      <c r="D82" s="249"/>
      <c r="E82" s="250"/>
      <c r="F82" s="122"/>
      <c r="G82" s="251"/>
      <c r="H82" s="251"/>
      <c r="I82" s="251"/>
      <c r="J82" s="251"/>
      <c r="K82" s="115" t="s">
        <v>36</v>
      </c>
      <c r="L82" s="252"/>
      <c r="M82" s="252"/>
      <c r="N82" s="252"/>
      <c r="O82" s="252"/>
      <c r="P82" s="115" t="s">
        <v>52</v>
      </c>
      <c r="Q82" s="252"/>
      <c r="R82" s="252"/>
      <c r="S82" s="252"/>
      <c r="T82" s="252"/>
      <c r="U82" s="116" t="s">
        <v>36</v>
      </c>
      <c r="V82" s="252"/>
      <c r="W82" s="252"/>
      <c r="X82" s="252"/>
      <c r="Y82" s="252"/>
      <c r="Z82" s="117" t="s">
        <v>55</v>
      </c>
      <c r="AA82" s="118"/>
      <c r="AB82" s="119" t="s">
        <v>33</v>
      </c>
      <c r="AC82" s="120"/>
      <c r="AD82" s="121" t="s">
        <v>60</v>
      </c>
      <c r="AE82" s="106"/>
      <c r="AF82" s="106"/>
      <c r="AG82" s="3"/>
      <c r="AH82" s="3"/>
      <c r="AI82" s="3"/>
      <c r="AJ82" s="3"/>
      <c r="AK82" s="3"/>
      <c r="AL82" s="3"/>
      <c r="AM82" s="3"/>
      <c r="AN82" s="9"/>
      <c r="AO82" s="9"/>
      <c r="AP82" s="143"/>
    </row>
    <row r="83" spans="3:42" ht="24" customHeight="1">
      <c r="C83" s="142"/>
      <c r="D83" s="249"/>
      <c r="E83" s="250"/>
      <c r="F83" s="122"/>
      <c r="G83" s="251"/>
      <c r="H83" s="251"/>
      <c r="I83" s="251"/>
      <c r="J83" s="251"/>
      <c r="K83" s="115" t="s">
        <v>36</v>
      </c>
      <c r="L83" s="252"/>
      <c r="M83" s="252"/>
      <c r="N83" s="252"/>
      <c r="O83" s="252"/>
      <c r="P83" s="115" t="s">
        <v>52</v>
      </c>
      <c r="Q83" s="252"/>
      <c r="R83" s="252"/>
      <c r="S83" s="252"/>
      <c r="T83" s="252"/>
      <c r="U83" s="116" t="s">
        <v>36</v>
      </c>
      <c r="V83" s="252"/>
      <c r="W83" s="252"/>
      <c r="X83" s="252"/>
      <c r="Y83" s="252"/>
      <c r="Z83" s="117" t="s">
        <v>55</v>
      </c>
      <c r="AA83" s="118"/>
      <c r="AB83" s="119" t="s">
        <v>33</v>
      </c>
      <c r="AC83" s="120"/>
      <c r="AD83" s="121" t="s">
        <v>60</v>
      </c>
      <c r="AE83" s="106"/>
      <c r="AF83" s="106"/>
      <c r="AG83" s="3"/>
      <c r="AH83" s="3"/>
      <c r="AI83" s="3"/>
      <c r="AJ83" s="3"/>
      <c r="AK83" s="3"/>
      <c r="AL83" s="3"/>
      <c r="AM83" s="3"/>
      <c r="AN83" s="9"/>
      <c r="AO83" s="9"/>
      <c r="AP83" s="143"/>
    </row>
    <row r="84" spans="3:42" ht="24" customHeight="1">
      <c r="C84" s="142"/>
      <c r="D84" s="249"/>
      <c r="E84" s="250"/>
      <c r="F84" s="122"/>
      <c r="G84" s="251"/>
      <c r="H84" s="251"/>
      <c r="I84" s="251"/>
      <c r="J84" s="251"/>
      <c r="K84" s="115" t="s">
        <v>36</v>
      </c>
      <c r="L84" s="252"/>
      <c r="M84" s="252"/>
      <c r="N84" s="252"/>
      <c r="O84" s="252"/>
      <c r="P84" s="115" t="s">
        <v>52</v>
      </c>
      <c r="Q84" s="252"/>
      <c r="R84" s="252"/>
      <c r="S84" s="252"/>
      <c r="T84" s="252"/>
      <c r="U84" s="116" t="s">
        <v>36</v>
      </c>
      <c r="V84" s="252"/>
      <c r="W84" s="252"/>
      <c r="X84" s="252"/>
      <c r="Y84" s="252"/>
      <c r="Z84" s="117" t="s">
        <v>55</v>
      </c>
      <c r="AA84" s="118"/>
      <c r="AB84" s="119" t="s">
        <v>33</v>
      </c>
      <c r="AC84" s="120"/>
      <c r="AD84" s="121" t="s">
        <v>60</v>
      </c>
      <c r="AE84" s="106"/>
      <c r="AF84" s="106"/>
      <c r="AG84" s="3"/>
      <c r="AH84" s="3"/>
      <c r="AI84" s="3"/>
      <c r="AJ84" s="3"/>
      <c r="AK84" s="3"/>
      <c r="AL84" s="3"/>
      <c r="AM84" s="3"/>
      <c r="AN84" s="9"/>
      <c r="AO84" s="9"/>
      <c r="AP84" s="143"/>
    </row>
    <row r="85" spans="3:42" ht="24" customHeight="1">
      <c r="C85" s="142"/>
      <c r="D85" s="249"/>
      <c r="E85" s="250"/>
      <c r="F85" s="122"/>
      <c r="G85" s="251"/>
      <c r="H85" s="251"/>
      <c r="I85" s="251"/>
      <c r="J85" s="251"/>
      <c r="K85" s="115" t="s">
        <v>36</v>
      </c>
      <c r="L85" s="252"/>
      <c r="M85" s="252"/>
      <c r="N85" s="252"/>
      <c r="O85" s="252"/>
      <c r="P85" s="115" t="s">
        <v>52</v>
      </c>
      <c r="Q85" s="252"/>
      <c r="R85" s="252"/>
      <c r="S85" s="252"/>
      <c r="T85" s="252"/>
      <c r="U85" s="116" t="s">
        <v>36</v>
      </c>
      <c r="V85" s="252"/>
      <c r="W85" s="252"/>
      <c r="X85" s="252"/>
      <c r="Y85" s="252"/>
      <c r="Z85" s="117" t="s">
        <v>55</v>
      </c>
      <c r="AA85" s="118"/>
      <c r="AB85" s="119" t="s">
        <v>33</v>
      </c>
      <c r="AC85" s="120"/>
      <c r="AD85" s="121" t="s">
        <v>60</v>
      </c>
      <c r="AE85" s="106"/>
      <c r="AF85" s="106"/>
      <c r="AG85" s="3"/>
      <c r="AH85" s="3"/>
      <c r="AI85" s="3"/>
      <c r="AJ85" s="3"/>
      <c r="AK85" s="3"/>
      <c r="AL85" s="3"/>
      <c r="AM85" s="3"/>
      <c r="AN85" s="9"/>
      <c r="AO85" s="9"/>
      <c r="AP85" s="143"/>
    </row>
    <row r="86" spans="3:42" ht="24" customHeight="1" thickBot="1">
      <c r="C86" s="142"/>
      <c r="D86" s="306"/>
      <c r="E86" s="307"/>
      <c r="F86" s="123"/>
      <c r="G86" s="308"/>
      <c r="H86" s="308"/>
      <c r="I86" s="308"/>
      <c r="J86" s="308"/>
      <c r="K86" s="124" t="s">
        <v>36</v>
      </c>
      <c r="L86" s="309"/>
      <c r="M86" s="309"/>
      <c r="N86" s="309"/>
      <c r="O86" s="309"/>
      <c r="P86" s="124" t="s">
        <v>52</v>
      </c>
      <c r="Q86" s="309"/>
      <c r="R86" s="309"/>
      <c r="S86" s="309"/>
      <c r="T86" s="309"/>
      <c r="U86" s="125" t="s">
        <v>36</v>
      </c>
      <c r="V86" s="309"/>
      <c r="W86" s="309"/>
      <c r="X86" s="309"/>
      <c r="Y86" s="309"/>
      <c r="Z86" s="126" t="s">
        <v>55</v>
      </c>
      <c r="AA86" s="127"/>
      <c r="AB86" s="128" t="s">
        <v>33</v>
      </c>
      <c r="AC86" s="129"/>
      <c r="AD86" s="130" t="s">
        <v>60</v>
      </c>
      <c r="AE86" s="106"/>
      <c r="AF86" s="106"/>
      <c r="AG86" s="3"/>
      <c r="AH86" s="3"/>
      <c r="AI86" s="3"/>
      <c r="AJ86" s="3"/>
      <c r="AK86" s="3"/>
      <c r="AL86" s="3"/>
      <c r="AM86" s="3"/>
      <c r="AN86" s="9"/>
      <c r="AO86" s="9"/>
      <c r="AP86" s="143"/>
    </row>
    <row r="87" spans="3:42" ht="15">
      <c r="C87" s="14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8"/>
      <c r="AO87" s="108"/>
      <c r="AP87" s="143"/>
    </row>
    <row r="88" spans="3:42" ht="15">
      <c r="C88" s="144"/>
      <c r="D88" s="106" t="s">
        <v>124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8"/>
      <c r="AO88" s="108"/>
      <c r="AP88" s="143"/>
    </row>
    <row r="89" spans="3:42" ht="15">
      <c r="C89" s="144"/>
      <c r="D89" s="106"/>
      <c r="E89" s="106" t="s">
        <v>137</v>
      </c>
      <c r="F89" s="106"/>
      <c r="G89" s="106"/>
      <c r="H89" s="106"/>
      <c r="I89" s="106"/>
      <c r="J89" s="106"/>
      <c r="K89" s="3"/>
      <c r="L89" s="106"/>
      <c r="M89" s="106"/>
      <c r="N89" s="106"/>
      <c r="O89" s="106"/>
      <c r="P89" s="106"/>
      <c r="Q89" s="106"/>
      <c r="R89" s="106"/>
      <c r="S89" s="106"/>
      <c r="T89" s="10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06"/>
      <c r="AL89" s="106"/>
      <c r="AM89" s="106"/>
      <c r="AN89" s="108"/>
      <c r="AO89" s="108"/>
      <c r="AP89" s="143"/>
    </row>
    <row r="90" spans="3:42" ht="15">
      <c r="C90" s="144"/>
      <c r="D90" s="106"/>
      <c r="E90" s="106" t="s">
        <v>125</v>
      </c>
      <c r="F90" s="106"/>
      <c r="G90" s="106"/>
      <c r="H90" s="106"/>
      <c r="I90" s="106"/>
      <c r="J90" s="106"/>
      <c r="K90" s="3"/>
      <c r="L90" s="106"/>
      <c r="M90" s="106"/>
      <c r="N90" s="106"/>
      <c r="O90" s="106"/>
      <c r="P90" s="106"/>
      <c r="Q90" s="106"/>
      <c r="R90" s="106"/>
      <c r="S90" s="106"/>
      <c r="T90" s="10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06"/>
      <c r="AL90" s="106"/>
      <c r="AM90" s="106"/>
      <c r="AN90" s="108"/>
      <c r="AO90" s="108"/>
      <c r="AP90" s="143"/>
    </row>
    <row r="91" spans="3:42" ht="15">
      <c r="C91" s="144"/>
      <c r="D91" s="106"/>
      <c r="E91" s="106" t="s">
        <v>126</v>
      </c>
      <c r="F91" s="106"/>
      <c r="G91" s="106"/>
      <c r="H91" s="106"/>
      <c r="I91" s="106"/>
      <c r="J91" s="106"/>
      <c r="K91" s="3"/>
      <c r="L91" s="106"/>
      <c r="M91" s="106"/>
      <c r="N91" s="106"/>
      <c r="O91" s="106"/>
      <c r="P91" s="106"/>
      <c r="Q91" s="106"/>
      <c r="R91" s="106"/>
      <c r="S91" s="106"/>
      <c r="T91" s="10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106"/>
      <c r="AL91" s="106"/>
      <c r="AM91" s="106"/>
      <c r="AN91" s="108"/>
      <c r="AO91" s="108"/>
      <c r="AP91" s="143"/>
    </row>
    <row r="92" spans="3:42" ht="15">
      <c r="C92" s="144"/>
      <c r="D92" s="106"/>
      <c r="E92" s="106" t="s">
        <v>138</v>
      </c>
      <c r="F92" s="106"/>
      <c r="G92" s="106"/>
      <c r="H92" s="106"/>
      <c r="I92" s="106"/>
      <c r="J92" s="106"/>
      <c r="K92" s="3"/>
      <c r="L92" s="106"/>
      <c r="M92" s="106"/>
      <c r="N92" s="106"/>
      <c r="O92" s="106"/>
      <c r="P92" s="106"/>
      <c r="Q92" s="106"/>
      <c r="R92" s="106"/>
      <c r="S92" s="106"/>
      <c r="T92" s="10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06"/>
      <c r="AL92" s="106"/>
      <c r="AM92" s="106"/>
      <c r="AN92" s="108"/>
      <c r="AO92" s="108"/>
      <c r="AP92" s="143"/>
    </row>
    <row r="93" spans="3:42" ht="14.25">
      <c r="C93" s="144"/>
      <c r="D93" s="106"/>
      <c r="E93" s="106" t="s">
        <v>139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106"/>
      <c r="AL93" s="106"/>
      <c r="AM93" s="106"/>
      <c r="AN93" s="108"/>
      <c r="AO93" s="108"/>
      <c r="AP93" s="143"/>
    </row>
    <row r="94" spans="3:42" ht="14.25">
      <c r="C94" s="144"/>
      <c r="D94" s="3"/>
      <c r="E94" s="106" t="s">
        <v>148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106"/>
      <c r="AL94" s="106"/>
      <c r="AM94" s="106"/>
      <c r="AN94" s="108"/>
      <c r="AO94" s="108"/>
      <c r="AP94" s="143"/>
    </row>
    <row r="95" spans="3:42" ht="14.25">
      <c r="C95" s="144"/>
      <c r="D95" s="106"/>
      <c r="E95" s="106" t="s">
        <v>147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8"/>
      <c r="AO95" s="108"/>
      <c r="AP95" s="143"/>
    </row>
    <row r="96" spans="3:42" ht="14.25">
      <c r="C96" s="144"/>
      <c r="D96" s="106"/>
      <c r="E96" s="106"/>
      <c r="F96" s="106"/>
      <c r="G96" s="106"/>
      <c r="H96" s="106"/>
      <c r="I96" s="106"/>
      <c r="J96" s="106"/>
      <c r="K96" s="18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8"/>
      <c r="AO96" s="108"/>
      <c r="AP96" s="143"/>
    </row>
    <row r="97" spans="3:42" ht="14.25">
      <c r="C97" s="14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8"/>
      <c r="AO97" s="108"/>
      <c r="AP97" s="143"/>
    </row>
    <row r="98" spans="3:42" ht="14.25">
      <c r="C98" s="14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8"/>
      <c r="AO98" s="108"/>
      <c r="AP98" s="143"/>
    </row>
    <row r="99" spans="3:42" ht="14.25">
      <c r="C99" s="144"/>
      <c r="AK99" s="3"/>
      <c r="AL99" s="3"/>
      <c r="AM99" s="3"/>
      <c r="AN99" s="9"/>
      <c r="AO99" s="9"/>
      <c r="AP99" s="143"/>
    </row>
    <row r="100" spans="3:42" ht="14.25">
      <c r="C100" s="144"/>
      <c r="AK100" s="3"/>
      <c r="AL100" s="3"/>
      <c r="AM100" s="3"/>
      <c r="AN100" s="9"/>
      <c r="AO100" s="9"/>
      <c r="AP100" s="143"/>
    </row>
    <row r="101" spans="3:42" ht="14.25">
      <c r="C101" s="144"/>
      <c r="AK101" s="3"/>
      <c r="AL101" s="3"/>
      <c r="AM101" s="3"/>
      <c r="AN101" s="9"/>
      <c r="AO101" s="9"/>
      <c r="AP101" s="143"/>
    </row>
    <row r="102" spans="3:42" ht="14.25">
      <c r="C102" s="144"/>
      <c r="AK102" s="3"/>
      <c r="AL102" s="3"/>
      <c r="AM102" s="3"/>
      <c r="AN102" s="9"/>
      <c r="AO102" s="9"/>
      <c r="AP102" s="143"/>
    </row>
    <row r="103" spans="3:42" ht="14.25"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7"/>
      <c r="AO103" s="147"/>
      <c r="AP103" s="148"/>
    </row>
  </sheetData>
  <sheetProtection/>
  <mergeCells count="144">
    <mergeCell ref="Y3:AI3"/>
    <mergeCell ref="Y4:AI4"/>
    <mergeCell ref="F6:G6"/>
    <mergeCell ref="K6:Q6"/>
    <mergeCell ref="D8:D10"/>
    <mergeCell ref="G8:G10"/>
    <mergeCell ref="H8:N8"/>
    <mergeCell ref="O8:U8"/>
    <mergeCell ref="V8:AB8"/>
    <mergeCell ref="AC8:AI8"/>
    <mergeCell ref="AJ8:AL8"/>
    <mergeCell ref="AM8:AM10"/>
    <mergeCell ref="AN8:AN10"/>
    <mergeCell ref="AO8:AO10"/>
    <mergeCell ref="AP8:AP10"/>
    <mergeCell ref="C13:C15"/>
    <mergeCell ref="D13:D15"/>
    <mergeCell ref="F13:F15"/>
    <mergeCell ref="C16:C18"/>
    <mergeCell ref="D16:D18"/>
    <mergeCell ref="F16:F18"/>
    <mergeCell ref="C19:C21"/>
    <mergeCell ref="D19:D21"/>
    <mergeCell ref="F19:F21"/>
    <mergeCell ref="C22:C24"/>
    <mergeCell ref="D22:D24"/>
    <mergeCell ref="F22:F24"/>
    <mergeCell ref="C25:C27"/>
    <mergeCell ref="D25:D27"/>
    <mergeCell ref="F25:F27"/>
    <mergeCell ref="C28:C30"/>
    <mergeCell ref="D28:D30"/>
    <mergeCell ref="F28:F30"/>
    <mergeCell ref="C31:C33"/>
    <mergeCell ref="D31:D33"/>
    <mergeCell ref="F31:F33"/>
    <mergeCell ref="C34:C36"/>
    <mergeCell ref="D34:D36"/>
    <mergeCell ref="F34:F36"/>
    <mergeCell ref="C37:C39"/>
    <mergeCell ref="D37:D39"/>
    <mergeCell ref="F37:F39"/>
    <mergeCell ref="C40:C42"/>
    <mergeCell ref="D40:D42"/>
    <mergeCell ref="F40:F42"/>
    <mergeCell ref="C43:C45"/>
    <mergeCell ref="D43:D45"/>
    <mergeCell ref="F43:F45"/>
    <mergeCell ref="C46:C48"/>
    <mergeCell ref="D46:D48"/>
    <mergeCell ref="F46:F48"/>
    <mergeCell ref="C49:C51"/>
    <mergeCell ref="D49:D51"/>
    <mergeCell ref="F49:F51"/>
    <mergeCell ref="C52:C54"/>
    <mergeCell ref="D52:D54"/>
    <mergeCell ref="F52:F54"/>
    <mergeCell ref="C55:G55"/>
    <mergeCell ref="C56:G56"/>
    <mergeCell ref="C57:G57"/>
    <mergeCell ref="C58:G58"/>
    <mergeCell ref="C59:G59"/>
    <mergeCell ref="C60:G60"/>
    <mergeCell ref="U64:V64"/>
    <mergeCell ref="U65:V65"/>
    <mergeCell ref="D67:F67"/>
    <mergeCell ref="H67:J67"/>
    <mergeCell ref="P67:R67"/>
    <mergeCell ref="D72:E72"/>
    <mergeCell ref="G72:J72"/>
    <mergeCell ref="L72:O72"/>
    <mergeCell ref="Q72:T72"/>
    <mergeCell ref="V72:Y72"/>
    <mergeCell ref="AA72:AD72"/>
    <mergeCell ref="D73:E73"/>
    <mergeCell ref="G73:J73"/>
    <mergeCell ref="L73:O73"/>
    <mergeCell ref="Q73:T73"/>
    <mergeCell ref="V73:Y73"/>
    <mergeCell ref="D74:E74"/>
    <mergeCell ref="G74:J74"/>
    <mergeCell ref="L74:O74"/>
    <mergeCell ref="Q74:T74"/>
    <mergeCell ref="V74:Y74"/>
    <mergeCell ref="D75:E75"/>
    <mergeCell ref="G75:J75"/>
    <mergeCell ref="L75:O75"/>
    <mergeCell ref="Q75:T75"/>
    <mergeCell ref="V75:Y75"/>
    <mergeCell ref="D76:E76"/>
    <mergeCell ref="G76:J76"/>
    <mergeCell ref="L76:O76"/>
    <mergeCell ref="Q76:T76"/>
    <mergeCell ref="V76:Y76"/>
    <mergeCell ref="D77:E77"/>
    <mergeCell ref="G77:J77"/>
    <mergeCell ref="L77:O77"/>
    <mergeCell ref="Q77:T77"/>
    <mergeCell ref="V77:Y77"/>
    <mergeCell ref="D78:E78"/>
    <mergeCell ref="G78:J78"/>
    <mergeCell ref="L78:O78"/>
    <mergeCell ref="Q78:T78"/>
    <mergeCell ref="V78:Y78"/>
    <mergeCell ref="D79:E79"/>
    <mergeCell ref="G79:J79"/>
    <mergeCell ref="L79:O79"/>
    <mergeCell ref="Q79:T79"/>
    <mergeCell ref="V79:Y79"/>
    <mergeCell ref="D80:E80"/>
    <mergeCell ref="G80:J80"/>
    <mergeCell ref="L80:O80"/>
    <mergeCell ref="Q80:T80"/>
    <mergeCell ref="V80:Y80"/>
    <mergeCell ref="D81:E81"/>
    <mergeCell ref="G81:J81"/>
    <mergeCell ref="L81:O81"/>
    <mergeCell ref="Q81:T81"/>
    <mergeCell ref="V81:Y81"/>
    <mergeCell ref="D82:E82"/>
    <mergeCell ref="G82:J82"/>
    <mergeCell ref="L82:O82"/>
    <mergeCell ref="Q82:T82"/>
    <mergeCell ref="V82:Y82"/>
    <mergeCell ref="D83:E83"/>
    <mergeCell ref="G83:J83"/>
    <mergeCell ref="L83:O83"/>
    <mergeCell ref="Q83:T83"/>
    <mergeCell ref="V83:Y83"/>
    <mergeCell ref="D84:E84"/>
    <mergeCell ref="G84:J84"/>
    <mergeCell ref="L84:O84"/>
    <mergeCell ref="Q84:T84"/>
    <mergeCell ref="V84:Y84"/>
    <mergeCell ref="D85:E85"/>
    <mergeCell ref="G85:J85"/>
    <mergeCell ref="L85:O85"/>
    <mergeCell ref="Q85:T85"/>
    <mergeCell ref="V85:Y85"/>
    <mergeCell ref="D86:E86"/>
    <mergeCell ref="G86:J86"/>
    <mergeCell ref="L86:O86"/>
    <mergeCell ref="Q86:T86"/>
    <mergeCell ref="V86:Y86"/>
  </mergeCells>
  <dataValidations count="1">
    <dataValidation type="list" allowBlank="1" showInputMessage="1" showErrorMessage="1" sqref="D16:D17 D19:D20 D22:D23 D25:D26 D28:D29 D31:D32 D34:D35 D49:D50 D52:D53 D37:D38 D43:D44 D40:D41 D46:D47 D11:D14">
      <formula1>"Ａ,Ｂ,Ｃ,Ｄ"</formula1>
    </dataValidation>
  </dataValidation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scale="60" r:id="rId3"/>
  <headerFooter>
    <oddFooter>&amp;C&amp;P / &amp;N ページ</oddFooter>
  </headerFooter>
  <rowBreaks count="1" manualBreakCount="1">
    <brk id="61" min="1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宇陀市役所</cp:lastModifiedBy>
  <cp:lastPrinted>2017-10-04T06:18:43Z</cp:lastPrinted>
  <dcterms:created xsi:type="dcterms:W3CDTF">2017-09-06T04:40:58Z</dcterms:created>
  <dcterms:modified xsi:type="dcterms:W3CDTF">2018-04-10T03:35:04Z</dcterms:modified>
  <cp:category/>
  <cp:version/>
  <cp:contentType/>
  <cp:contentStatus/>
</cp:coreProperties>
</file>